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drawings/drawing18.xml" ContentType="application/vnd.openxmlformats-officedocument.drawing+xml"/>
  <Override PartName="/xl/embeddings/oleObject18.bin" ContentType="application/vnd.openxmlformats-officedocument.oleObject"/>
  <Override PartName="/xl/drawings/drawing19.xml" ContentType="application/vnd.openxmlformats-officedocument.drawing+xml"/>
  <Override PartName="/xl/embeddings/oleObject19.bin" ContentType="application/vnd.openxmlformats-officedocument.oleObject"/>
  <Override PartName="/xl/drawings/drawing20.xml" ContentType="application/vnd.openxmlformats-officedocument.drawing+xml"/>
  <Override PartName="/xl/embeddings/oleObject20.bin" ContentType="application/vnd.openxmlformats-officedocument.oleObject"/>
  <Override PartName="/xl/drawings/drawing21.xml" ContentType="application/vnd.openxmlformats-officedocument.drawing+xml"/>
  <Override PartName="/xl/embeddings/oleObject21.bin" ContentType="application/vnd.openxmlformats-officedocument.oleObject"/>
  <Override PartName="/xl/drawings/drawing22.xml" ContentType="application/vnd.openxmlformats-officedocument.drawing+xml"/>
  <Override PartName="/xl/embeddings/oleObject22.bin" ContentType="application/vnd.openxmlformats-officedocument.oleObject"/>
  <Override PartName="/xl/drawings/drawing23.xml" ContentType="application/vnd.openxmlformats-officedocument.drawing+xml"/>
  <Override PartName="/xl/embeddings/oleObject23.bin" ContentType="application/vnd.openxmlformats-officedocument.oleObject"/>
  <Override PartName="/xl/drawings/drawing24.xml" ContentType="application/vnd.openxmlformats-officedocument.drawing+xml"/>
  <Override PartName="/xl/embeddings/oleObject24.bin" ContentType="application/vnd.openxmlformats-officedocument.oleObject"/>
  <Override PartName="/xl/drawings/drawing25.xml" ContentType="application/vnd.openxmlformats-officedocument.drawing+xml"/>
  <Override PartName="/xl/embeddings/oleObject25.bin" ContentType="application/vnd.openxmlformats-officedocument.oleObject"/>
  <Override PartName="/xl/drawings/drawing26.xml" ContentType="application/vnd.openxmlformats-officedocument.drawing+xml"/>
  <Override PartName="/xl/embeddings/oleObject26.bin" ContentType="application/vnd.openxmlformats-officedocument.oleObject"/>
  <Override PartName="/xl/drawings/drawing27.xml" ContentType="application/vnd.openxmlformats-officedocument.drawing+xml"/>
  <Override PartName="/xl/embeddings/oleObject27.bin" ContentType="application/vnd.openxmlformats-officedocument.oleObject"/>
  <Override PartName="/xl/drawings/drawing28.xml" ContentType="application/vnd.openxmlformats-officedocument.drawing+xml"/>
  <Override PartName="/xl/embeddings/oleObject28.bin" ContentType="application/vnd.openxmlformats-officedocument.oleObject"/>
  <Override PartName="/xl/drawings/drawing29.xml" ContentType="application/vnd.openxmlformats-officedocument.drawing+xml"/>
  <Override PartName="/xl/embeddings/oleObject2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240" yWindow="105" windowWidth="11355" windowHeight="7755" tabRatio="941" activeTab="26"/>
  </bookViews>
  <sheets>
    <sheet name="INIZIO" sheetId="1" r:id="rId1"/>
    <sheet name="ANA" sheetId="57" r:id="rId2"/>
    <sheet name="D1" sheetId="3" r:id="rId3"/>
    <sheet name="D2" sheetId="4" r:id="rId4"/>
    <sheet name="D3" sheetId="13" r:id="rId5"/>
    <sheet name="D4" sheetId="14" r:id="rId6"/>
    <sheet name="D5" sheetId="15" r:id="rId7"/>
    <sheet name="D6" sheetId="16" r:id="rId8"/>
    <sheet name="D7" sheetId="17" r:id="rId9"/>
    <sheet name="D8" sheetId="18" r:id="rId10"/>
    <sheet name="D9" sheetId="19" r:id="rId11"/>
    <sheet name="D10" sheetId="20" r:id="rId12"/>
    <sheet name="D11" sheetId="21" r:id="rId13"/>
    <sheet name="D12" sheetId="22" r:id="rId14"/>
    <sheet name="D13" sheetId="6" r:id="rId15"/>
    <sheet name="D14" sheetId="23" r:id="rId16"/>
    <sheet name="D15" sheetId="24" r:id="rId17"/>
    <sheet name="D16" sheetId="25" r:id="rId18"/>
    <sheet name="D17" sheetId="26" r:id="rId19"/>
    <sheet name="D18" sheetId="27" r:id="rId20"/>
    <sheet name="D19" sheetId="28" r:id="rId21"/>
    <sheet name="D20" sheetId="29" r:id="rId22"/>
    <sheet name="D21" sheetId="30" r:id="rId23"/>
    <sheet name="D22" sheetId="31" r:id="rId24"/>
    <sheet name="D23" sheetId="32" r:id="rId25"/>
    <sheet name="D24" sheetId="33" r:id="rId26"/>
    <sheet name="D25" sheetId="34" r:id="rId27"/>
    <sheet name="Riepilo" sheetId="58" r:id="rId28"/>
    <sheet name="punt" sheetId="56" r:id="rId29"/>
  </sheets>
  <definedNames>
    <definedName name="_xlnm.Print_Area" localSheetId="28">punt!$A$1:$J$52</definedName>
    <definedName name="_xlnm.Print_Area" localSheetId="27">Riepilo!$A$1:$O$18</definedName>
  </definedNames>
  <calcPr calcId="144525"/>
</workbook>
</file>

<file path=xl/calcChain.xml><?xml version="1.0" encoding="utf-8"?>
<calcChain xmlns="http://schemas.openxmlformats.org/spreadsheetml/2006/main">
  <c r="C20" i="56" l="1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G12" i="58"/>
  <c r="G11" i="58"/>
  <c r="G10" i="58"/>
  <c r="G9" i="58"/>
  <c r="G8" i="58"/>
  <c r="G7" i="58"/>
  <c r="G6" i="58"/>
  <c r="G5" i="58"/>
  <c r="G4" i="58"/>
  <c r="G3" i="58"/>
  <c r="C17" i="58"/>
  <c r="C16" i="58"/>
  <c r="C15" i="58"/>
  <c r="C14" i="58"/>
  <c r="C13" i="58"/>
  <c r="C12" i="58"/>
  <c r="C11" i="58"/>
  <c r="C10" i="58"/>
  <c r="C9" i="58"/>
  <c r="C8" i="58"/>
  <c r="C7" i="58"/>
  <c r="C6" i="58"/>
  <c r="C5" i="58"/>
  <c r="C4" i="58"/>
  <c r="C3" i="58"/>
  <c r="D8" i="57"/>
  <c r="C9" i="56" s="1"/>
  <c r="D6" i="57"/>
  <c r="D4" i="56"/>
  <c r="D2" i="56"/>
  <c r="B44" i="56"/>
  <c r="B43" i="56"/>
  <c r="B42" i="56"/>
  <c r="B41" i="56"/>
  <c r="B40" i="56"/>
  <c r="B39" i="56"/>
  <c r="B38" i="56"/>
  <c r="B37" i="56"/>
  <c r="B36" i="56"/>
  <c r="B35" i="56"/>
  <c r="B34" i="56"/>
  <c r="B33" i="56"/>
  <c r="B32" i="56"/>
  <c r="B31" i="56"/>
  <c r="B30" i="56"/>
  <c r="B29" i="56"/>
  <c r="B28" i="56"/>
  <c r="B27" i="56"/>
  <c r="B26" i="56"/>
  <c r="B25" i="56"/>
  <c r="B24" i="56"/>
  <c r="B23" i="56"/>
  <c r="B22" i="56"/>
  <c r="B21" i="56"/>
  <c r="B20" i="56"/>
  <c r="D6" i="56"/>
  <c r="C45" i="56" l="1"/>
  <c r="C46" i="56" s="1"/>
  <c r="D13" i="56" s="1"/>
</calcChain>
</file>

<file path=xl/sharedStrings.xml><?xml version="1.0" encoding="utf-8"?>
<sst xmlns="http://schemas.openxmlformats.org/spreadsheetml/2006/main" count="103" uniqueCount="100">
  <si>
    <t>COGNOME E NOME</t>
  </si>
  <si>
    <t xml:space="preserve">CLASSE </t>
  </si>
  <si>
    <t>DATA</t>
  </si>
  <si>
    <t xml:space="preserve">NOTA: </t>
  </si>
  <si>
    <r>
      <t xml:space="preserve">La tua scelta è (digitare </t>
    </r>
    <r>
      <rPr>
        <b/>
        <sz val="10"/>
        <color indexed="10"/>
        <rFont val="Arial"/>
        <family val="2"/>
      </rPr>
      <t>a</t>
    </r>
    <r>
      <rPr>
        <sz val="10"/>
        <rFont val="Arial"/>
      </rPr>
      <t xml:space="preserve"> o </t>
    </r>
    <r>
      <rPr>
        <b/>
        <sz val="10"/>
        <color indexed="10"/>
        <rFont val="Arial"/>
        <family val="2"/>
      </rPr>
      <t>b</t>
    </r>
    <r>
      <rPr>
        <sz val="10"/>
        <rFont val="Arial"/>
      </rPr>
      <t xml:space="preserve"> o </t>
    </r>
    <r>
      <rPr>
        <b/>
        <sz val="10"/>
        <color indexed="10"/>
        <rFont val="Arial"/>
        <family val="2"/>
      </rPr>
      <t>c</t>
    </r>
    <r>
      <rPr>
        <sz val="10"/>
        <rFont val="Arial"/>
      </rPr>
      <t xml:space="preserve"> o </t>
    </r>
    <r>
      <rPr>
        <b/>
        <sz val="10"/>
        <color indexed="10"/>
        <rFont val="Arial"/>
        <family val="2"/>
      </rPr>
      <t>d</t>
    </r>
    <r>
      <rPr>
        <sz val="10"/>
        <rFont val="Arial"/>
      </rPr>
      <t xml:space="preserve"> nella casella indicata dal rettangolo)</t>
    </r>
  </si>
  <si>
    <t>dom. 1</t>
  </si>
  <si>
    <t>dom. 2</t>
  </si>
  <si>
    <t>dom. 3</t>
  </si>
  <si>
    <t>dom. 4</t>
  </si>
  <si>
    <t>dom. 5</t>
  </si>
  <si>
    <t>dom. 6</t>
  </si>
  <si>
    <t>dom. 7</t>
  </si>
  <si>
    <t>dom. 8</t>
  </si>
  <si>
    <t>dom. 9</t>
  </si>
  <si>
    <t>dom. 10</t>
  </si>
  <si>
    <t>dom. 11</t>
  </si>
  <si>
    <t>dom. 12</t>
  </si>
  <si>
    <t>dom. 13</t>
  </si>
  <si>
    <t>dom. 14</t>
  </si>
  <si>
    <t>dom. 15</t>
  </si>
  <si>
    <t>dom. 16</t>
  </si>
  <si>
    <t>dom. 17</t>
  </si>
  <si>
    <t>dom. 18</t>
  </si>
  <si>
    <t>dom. 19</t>
  </si>
  <si>
    <t>dom. 20</t>
  </si>
  <si>
    <t>dom. 21</t>
  </si>
  <si>
    <t>dom. 22</t>
  </si>
  <si>
    <t>dom. 23</t>
  </si>
  <si>
    <t>dom. 24</t>
  </si>
  <si>
    <t>dom. 25</t>
  </si>
  <si>
    <t>punt</t>
  </si>
  <si>
    <t>Voto decimale</t>
  </si>
  <si>
    <t>firma di accettazione</t>
  </si>
  <si>
    <t>scelta</t>
  </si>
  <si>
    <t>tot1</t>
  </si>
  <si>
    <t>voto dec</t>
  </si>
  <si>
    <t xml:space="preserve">Unità Didattica </t>
  </si>
  <si>
    <t xml:space="preserve">UNITA' DIDATTICA      </t>
  </si>
  <si>
    <t>SE PENSATE DI AVER SBAGLIATO  RIDIGITARE NELLA CELLA CORRISPONDENTE</t>
  </si>
  <si>
    <t xml:space="preserve"> IL NUOVO VALORE</t>
  </si>
  <si>
    <t xml:space="preserve">RIEPILOGO Domande </t>
  </si>
  <si>
    <t>DOMANDA N. 1</t>
  </si>
  <si>
    <t>DOMANDA N. 16</t>
  </si>
  <si>
    <t>DOMANDA N. 2</t>
  </si>
  <si>
    <t>DOMANDA N. 17</t>
  </si>
  <si>
    <t>DOMANDA N. 3</t>
  </si>
  <si>
    <t>DOMANDA N. 18</t>
  </si>
  <si>
    <t>DOMANDA N. 4</t>
  </si>
  <si>
    <t>DOMANDA N. 19</t>
  </si>
  <si>
    <t>DOMANDA N. 5</t>
  </si>
  <si>
    <t>DOMANDA N. 20</t>
  </si>
  <si>
    <t>DOMANDA N. 6</t>
  </si>
  <si>
    <t>DOMANDA N. 21</t>
  </si>
  <si>
    <t>DOMANDA N. 7</t>
  </si>
  <si>
    <t>DOMANDA N. 22</t>
  </si>
  <si>
    <t>DOMANDA N. 8</t>
  </si>
  <si>
    <t>DOMANDA N. 23</t>
  </si>
  <si>
    <t>DOMANDA N. 9</t>
  </si>
  <si>
    <t>DOMANDA N. 24</t>
  </si>
  <si>
    <t>DOMANDA N. 10</t>
  </si>
  <si>
    <t>DOMANDA N. 25</t>
  </si>
  <si>
    <t>DOMANDA N. 11</t>
  </si>
  <si>
    <t>DOMANDA N. 12</t>
  </si>
  <si>
    <t>DOMANDA N. 13</t>
  </si>
  <si>
    <t>DOMANDA N. 14</t>
  </si>
  <si>
    <t>DOMANDA N. 15</t>
  </si>
  <si>
    <r>
      <t>1</t>
    </r>
    <r>
      <rPr>
        <sz val="10"/>
        <rFont val="Comic Sans MS"/>
        <family val="4"/>
      </rPr>
      <t xml:space="preserve">. PRIMA DI RISPONDERE ALLE DOMANDE </t>
    </r>
    <r>
      <rPr>
        <b/>
        <sz val="14"/>
        <color indexed="12"/>
        <rFont val="Comic Sans MS"/>
        <family val="4"/>
      </rPr>
      <t>LEGGERE</t>
    </r>
    <r>
      <rPr>
        <sz val="10"/>
        <rFont val="Comic Sans MS"/>
        <family val="4"/>
      </rPr>
      <t xml:space="preserve"> ATTENTAMENTE  </t>
    </r>
  </si>
  <si>
    <t xml:space="preserve">U D </t>
  </si>
  <si>
    <t>MISURE ELETTRICHE  LABORATORIO</t>
  </si>
  <si>
    <t>DOMANDA N.1</t>
  </si>
  <si>
    <t>DOMANDA N.2</t>
  </si>
  <si>
    <t>DOMANDA N.3</t>
  </si>
  <si>
    <t>DOMANDA N.4</t>
  </si>
  <si>
    <t>DOMANDA N.5</t>
  </si>
  <si>
    <t>DOMANDA N.6</t>
  </si>
  <si>
    <t>DOMANDA N.7</t>
  </si>
  <si>
    <t>DOMANDA N.8</t>
  </si>
  <si>
    <t>DOMAMDA N.9</t>
  </si>
  <si>
    <t>DOMANDA N.10</t>
  </si>
  <si>
    <t>DOMANDA N.11</t>
  </si>
  <si>
    <t>DOMANDA N.12</t>
  </si>
  <si>
    <t>DOMANDA N.13</t>
  </si>
  <si>
    <t>DOMANDA N.14</t>
  </si>
  <si>
    <t>DOMANDA N.15</t>
  </si>
  <si>
    <t>DOMANDA N.16</t>
  </si>
  <si>
    <t>DOMANDA N.17</t>
  </si>
  <si>
    <t>DOMANDA N.18</t>
  </si>
  <si>
    <t>DOMANDA N.19</t>
  </si>
  <si>
    <t>DOMANDA N.20</t>
  </si>
  <si>
    <t>DOMANDA N.21</t>
  </si>
  <si>
    <t>DOMANDA N.22</t>
  </si>
  <si>
    <t>DOMANDA N.23</t>
  </si>
  <si>
    <t>DOMANDA N.24</t>
  </si>
  <si>
    <t>DOMANDA N.25</t>
  </si>
  <si>
    <t xml:space="preserve">TUTTE LE RISPOSTE E SOLO DOPO SCEGLIERE LA RISPOSTA ALLA DOMANDA </t>
  </si>
  <si>
    <r>
      <rPr>
        <b/>
        <sz val="14"/>
        <color indexed="10"/>
        <rFont val="Comic Sans MS"/>
        <family val="4"/>
      </rPr>
      <t>2</t>
    </r>
    <r>
      <rPr>
        <sz val="10"/>
        <rFont val="Comic Sans MS"/>
        <family val="4"/>
      </rPr>
      <t xml:space="preserve">.  CLICCARE CON IL MOUSE NEL </t>
    </r>
    <r>
      <rPr>
        <b/>
        <sz val="10"/>
        <color indexed="10"/>
        <rFont val="Comic Sans MS"/>
        <family val="4"/>
      </rPr>
      <t>RETTANGOLO ROSSO</t>
    </r>
    <r>
      <rPr>
        <sz val="10"/>
        <rFont val="Comic Sans MS"/>
        <family val="4"/>
      </rPr>
      <t xml:space="preserve"> </t>
    </r>
  </si>
  <si>
    <r>
      <rPr>
        <b/>
        <sz val="14"/>
        <color indexed="10"/>
        <rFont val="Comic Sans MS"/>
        <family val="4"/>
      </rPr>
      <t>3</t>
    </r>
    <r>
      <rPr>
        <sz val="10"/>
        <rFont val="Comic Sans MS"/>
        <family val="4"/>
      </rPr>
      <t xml:space="preserve">. DIGITARE, USANDO LA TASTIERA, LA LETTERA SCELTA </t>
    </r>
  </si>
  <si>
    <t>LABORATORIO</t>
  </si>
  <si>
    <r>
      <rPr>
        <b/>
        <sz val="14"/>
        <color indexed="10"/>
        <rFont val="Comic Sans MS"/>
        <family val="4"/>
      </rPr>
      <t>4</t>
    </r>
    <r>
      <rPr>
        <sz val="10"/>
        <rFont val="Comic Sans MS"/>
        <family val="4"/>
      </rPr>
      <t xml:space="preserve"> . PER CONTINUARE , CLICCARE SULLA FRECCIA VERDE "AVANTI"</t>
    </r>
  </si>
  <si>
    <r>
      <t>5.</t>
    </r>
    <r>
      <rPr>
        <sz val="10"/>
        <rFont val="Comic Sans MS"/>
        <family val="4"/>
      </rPr>
      <t xml:space="preserve">  PRIMA DI INIZIARE METTERE IL TASTO DELLE MAIUSCOLE IN POSIZIONE </t>
    </r>
    <r>
      <rPr>
        <b/>
        <sz val="14"/>
        <color indexed="10"/>
        <rFont val="Comic Sans MS"/>
        <family val="4"/>
      </rPr>
      <t>OFF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</si>
</sst>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name val="Times New Roman"/>
      <family val="1"/>
    </font>
    <font>
      <b/>
      <sz val="10"/>
      <name val="Arial"/>
    </font>
    <font>
      <sz val="10"/>
      <name val="Arial"/>
    </font>
    <font>
      <u/>
      <sz val="10"/>
      <color indexed="12"/>
      <name val="Arial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Comic Sans MS"/>
      <family val="4"/>
    </font>
    <font>
      <b/>
      <sz val="16"/>
      <name val="Comic Sans MS"/>
      <family val="4"/>
    </font>
    <font>
      <b/>
      <sz val="14"/>
      <name val="Comic Sans MS"/>
      <family val="4"/>
    </font>
    <font>
      <sz val="10"/>
      <name val="Comic Sans MS"/>
      <family val="4"/>
    </font>
    <font>
      <u/>
      <sz val="10"/>
      <color indexed="12"/>
      <name val="Comic Sans MS"/>
      <family val="4"/>
    </font>
    <font>
      <b/>
      <sz val="14"/>
      <color indexed="10"/>
      <name val="Comic Sans MS"/>
      <family val="4"/>
    </font>
    <font>
      <b/>
      <sz val="14"/>
      <color indexed="12"/>
      <name val="Comic Sans MS"/>
      <family val="4"/>
    </font>
    <font>
      <b/>
      <sz val="10"/>
      <color indexed="10"/>
      <name val="Comic Sans MS"/>
      <family val="4"/>
    </font>
    <font>
      <sz val="14"/>
      <color indexed="10"/>
      <name val="Comic Sans MS"/>
      <family val="4"/>
    </font>
    <font>
      <b/>
      <sz val="12"/>
      <name val="Comic Sans MS"/>
      <family val="4"/>
    </font>
    <font>
      <sz val="12"/>
      <name val="Comic Sans MS"/>
      <family val="4"/>
    </font>
    <font>
      <sz val="10"/>
      <color indexed="43"/>
      <name val="Comic Sans MS"/>
      <family val="4"/>
    </font>
    <font>
      <b/>
      <sz val="2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86">
    <xf numFmtId="0" fontId="0" fillId="0" borderId="0" xfId="0"/>
    <xf numFmtId="0" fontId="0" fillId="2" borderId="0" xfId="0" applyFill="1"/>
    <xf numFmtId="0" fontId="0" fillId="3" borderId="0" xfId="0" applyFill="1" applyBorder="1" applyProtection="1">
      <protection hidden="1"/>
    </xf>
    <xf numFmtId="0" fontId="0" fillId="3" borderId="0" xfId="0" applyFill="1" applyProtection="1">
      <protection hidden="1"/>
    </xf>
    <xf numFmtId="0" fontId="2" fillId="3" borderId="0" xfId="0" applyFont="1" applyFill="1" applyProtection="1">
      <protection hidden="1"/>
    </xf>
    <xf numFmtId="0" fontId="3" fillId="3" borderId="0" xfId="0" applyFont="1" applyFill="1" applyAlignment="1" applyProtection="1">
      <alignment horizontal="right"/>
      <protection hidden="1"/>
    </xf>
    <xf numFmtId="0" fontId="10" fillId="3" borderId="0" xfId="0" applyFont="1" applyFill="1" applyAlignment="1" applyProtection="1">
      <alignment horizontal="justify"/>
      <protection hidden="1"/>
    </xf>
    <xf numFmtId="0" fontId="6" fillId="3" borderId="0" xfId="0" applyFont="1" applyFill="1" applyProtection="1">
      <protection hidden="1"/>
    </xf>
    <xf numFmtId="0" fontId="3" fillId="3" borderId="0" xfId="0" applyFont="1" applyFill="1" applyAlignment="1" applyProtection="1">
      <alignment horizontal="justify"/>
      <protection hidden="1"/>
    </xf>
    <xf numFmtId="0" fontId="3" fillId="3" borderId="0" xfId="0" applyFont="1" applyFill="1" applyProtection="1">
      <protection hidden="1"/>
    </xf>
    <xf numFmtId="0" fontId="3" fillId="3" borderId="0" xfId="0" applyFont="1" applyFill="1" applyAlignment="1" applyProtection="1">
      <alignment horizontal="left"/>
      <protection hidden="1"/>
    </xf>
    <xf numFmtId="0" fontId="5" fillId="3" borderId="0" xfId="0" applyFont="1" applyFill="1" applyAlignment="1" applyProtection="1">
      <alignment horizontal="left" vertical="top" wrapText="1"/>
      <protection hidden="1"/>
    </xf>
    <xf numFmtId="0" fontId="1" fillId="3" borderId="0" xfId="0" applyFont="1" applyFill="1" applyProtection="1">
      <protection hidden="1"/>
    </xf>
    <xf numFmtId="0" fontId="7" fillId="3" borderId="0" xfId="0" applyFont="1" applyFill="1" applyProtection="1">
      <protection hidden="1"/>
    </xf>
    <xf numFmtId="0" fontId="9" fillId="3" borderId="0" xfId="0" applyFont="1" applyFill="1" applyAlignment="1" applyProtection="1">
      <alignment horizontal="justify"/>
      <protection hidden="1"/>
    </xf>
    <xf numFmtId="0" fontId="9" fillId="3" borderId="0" xfId="0" applyFont="1" applyFill="1" applyProtection="1">
      <protection hidden="1"/>
    </xf>
    <xf numFmtId="0" fontId="12" fillId="2" borderId="0" xfId="0" applyFont="1" applyFill="1"/>
    <xf numFmtId="0" fontId="13" fillId="2" borderId="0" xfId="0" applyFont="1" applyFill="1"/>
    <xf numFmtId="0" fontId="14" fillId="4" borderId="0" xfId="0" applyFont="1" applyFill="1"/>
    <xf numFmtId="0" fontId="15" fillId="4" borderId="0" xfId="1" applyFont="1" applyFill="1" applyAlignment="1" applyProtection="1"/>
    <xf numFmtId="0" fontId="11" fillId="5" borderId="1" xfId="0" applyFont="1" applyFill="1" applyBorder="1" applyProtection="1">
      <protection locked="0"/>
    </xf>
    <xf numFmtId="0" fontId="14" fillId="3" borderId="0" xfId="0" applyFont="1" applyFill="1" applyBorder="1"/>
    <xf numFmtId="14" fontId="11" fillId="4" borderId="0" xfId="0" applyNumberFormat="1" applyFont="1" applyFill="1"/>
    <xf numFmtId="16" fontId="11" fillId="4" borderId="0" xfId="0" applyNumberFormat="1" applyFont="1" applyFill="1" applyBorder="1"/>
    <xf numFmtId="0" fontId="11" fillId="4" borderId="0" xfId="0" applyFont="1" applyFill="1"/>
    <xf numFmtId="0" fontId="16" fillId="4" borderId="0" xfId="0" applyFont="1" applyFill="1"/>
    <xf numFmtId="0" fontId="19" fillId="4" borderId="0" xfId="0" applyFont="1" applyFill="1"/>
    <xf numFmtId="0" fontId="16" fillId="3" borderId="0" xfId="0" applyFont="1" applyFill="1" applyProtection="1">
      <protection hidden="1"/>
    </xf>
    <xf numFmtId="0" fontId="0" fillId="5" borderId="1" xfId="0" applyFill="1" applyBorder="1" applyProtection="1">
      <protection locked="0"/>
    </xf>
    <xf numFmtId="0" fontId="14" fillId="2" borderId="0" xfId="0" applyFont="1" applyFill="1"/>
    <xf numFmtId="0" fontId="14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21" fillId="2" borderId="0" xfId="0" applyFont="1" applyFill="1"/>
    <xf numFmtId="0" fontId="20" fillId="2" borderId="0" xfId="0" applyFont="1" applyFill="1" applyAlignment="1">
      <alignment horizontal="center"/>
    </xf>
    <xf numFmtId="0" fontId="14" fillId="2" borderId="0" xfId="0" applyFont="1" applyFill="1" applyBorder="1"/>
    <xf numFmtId="0" fontId="20" fillId="2" borderId="0" xfId="0" applyFont="1" applyFill="1" applyBorder="1" applyAlignment="1">
      <alignment horizontal="center"/>
    </xf>
    <xf numFmtId="0" fontId="21" fillId="2" borderId="0" xfId="0" applyFont="1" applyFill="1" applyBorder="1"/>
    <xf numFmtId="0" fontId="21" fillId="2" borderId="2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18" fillId="2" borderId="0" xfId="0" applyFont="1" applyFill="1"/>
    <xf numFmtId="0" fontId="14" fillId="2" borderId="0" xfId="0" applyFont="1" applyFill="1" applyProtection="1">
      <protection hidden="1"/>
    </xf>
    <xf numFmtId="0" fontId="14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Border="1" applyProtection="1">
      <protection hidden="1"/>
    </xf>
    <xf numFmtId="0" fontId="14" fillId="3" borderId="0" xfId="0" applyFont="1" applyFill="1" applyBorder="1" applyProtection="1">
      <protection hidden="1"/>
    </xf>
    <xf numFmtId="0" fontId="14" fillId="2" borderId="0" xfId="0" applyFont="1" applyFill="1" applyBorder="1" applyProtection="1">
      <protection hidden="1"/>
    </xf>
    <xf numFmtId="0" fontId="14" fillId="2" borderId="0" xfId="0" applyFont="1" applyFill="1" applyBorder="1" applyAlignment="1" applyProtection="1">
      <alignment horizontal="center"/>
      <protection hidden="1"/>
    </xf>
    <xf numFmtId="0" fontId="11" fillId="2" borderId="0" xfId="0" applyFont="1" applyFill="1" applyBorder="1" applyAlignment="1" applyProtection="1">
      <alignment horizontal="center"/>
      <protection hidden="1"/>
    </xf>
    <xf numFmtId="0" fontId="14" fillId="2" borderId="2" xfId="0" applyFont="1" applyFill="1" applyBorder="1" applyAlignment="1" applyProtection="1">
      <alignment horizontal="center"/>
      <protection hidden="1"/>
    </xf>
    <xf numFmtId="0" fontId="14" fillId="2" borderId="2" xfId="0" applyFont="1" applyFill="1" applyBorder="1" applyProtection="1">
      <protection hidden="1"/>
    </xf>
    <xf numFmtId="0" fontId="22" fillId="2" borderId="2" xfId="0" applyFont="1" applyFill="1" applyBorder="1" applyAlignment="1" applyProtection="1">
      <alignment horizontal="center"/>
      <protection hidden="1"/>
    </xf>
    <xf numFmtId="16" fontId="12" fillId="2" borderId="0" xfId="0" applyNumberFormat="1" applyFont="1" applyFill="1" applyBorder="1" applyProtection="1">
      <protection hidden="1"/>
    </xf>
    <xf numFmtId="0" fontId="14" fillId="0" borderId="2" xfId="0" applyFont="1" applyFill="1" applyBorder="1" applyAlignment="1" applyProtection="1">
      <alignment horizontal="center"/>
      <protection hidden="1"/>
    </xf>
    <xf numFmtId="0" fontId="12" fillId="0" borderId="1" xfId="0" applyFont="1" applyFill="1" applyBorder="1" applyAlignment="1" applyProtection="1">
      <alignment horizontal="center"/>
      <protection hidden="1"/>
    </xf>
    <xf numFmtId="0" fontId="13" fillId="0" borderId="1" xfId="0" applyFont="1" applyFill="1" applyBorder="1" applyProtection="1">
      <protection hidden="1"/>
    </xf>
    <xf numFmtId="14" fontId="11" fillId="0" borderId="0" xfId="0" applyNumberFormat="1" applyFont="1" applyFill="1" applyProtection="1">
      <protection hidden="1"/>
    </xf>
    <xf numFmtId="0" fontId="14" fillId="0" borderId="3" xfId="0" applyFont="1" applyFill="1" applyBorder="1" applyProtection="1">
      <protection hidden="1"/>
    </xf>
    <xf numFmtId="0" fontId="14" fillId="0" borderId="4" xfId="0" applyFont="1" applyFill="1" applyBorder="1" applyProtection="1">
      <protection hidden="1"/>
    </xf>
    <xf numFmtId="0" fontId="14" fillId="0" borderId="4" xfId="0" applyFont="1" applyFill="1" applyBorder="1" applyAlignment="1" applyProtection="1">
      <alignment horizontal="center"/>
      <protection hidden="1"/>
    </xf>
    <xf numFmtId="0" fontId="14" fillId="0" borderId="5" xfId="0" applyFont="1" applyFill="1" applyBorder="1" applyProtection="1">
      <protection hidden="1"/>
    </xf>
    <xf numFmtId="0" fontId="14" fillId="0" borderId="6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14" fillId="0" borderId="0" xfId="0" applyFont="1" applyFill="1" applyBorder="1" applyAlignment="1" applyProtection="1">
      <alignment horizontal="center"/>
      <protection hidden="1"/>
    </xf>
    <xf numFmtId="0" fontId="14" fillId="0" borderId="7" xfId="0" applyFont="1" applyFill="1" applyBorder="1" applyProtection="1">
      <protection hidden="1"/>
    </xf>
    <xf numFmtId="0" fontId="14" fillId="0" borderId="8" xfId="0" applyFont="1" applyFill="1" applyBorder="1" applyProtection="1">
      <protection hidden="1"/>
    </xf>
    <xf numFmtId="0" fontId="14" fillId="0" borderId="9" xfId="0" applyFont="1" applyFill="1" applyBorder="1" applyProtection="1">
      <protection hidden="1"/>
    </xf>
    <xf numFmtId="0" fontId="14" fillId="0" borderId="9" xfId="0" applyFont="1" applyFill="1" applyBorder="1" applyAlignment="1" applyProtection="1">
      <alignment horizontal="center"/>
      <protection hidden="1"/>
    </xf>
    <xf numFmtId="0" fontId="14" fillId="0" borderId="10" xfId="0" applyFont="1" applyFill="1" applyBorder="1" applyProtection="1">
      <protection hidden="1"/>
    </xf>
    <xf numFmtId="0" fontId="14" fillId="5" borderId="1" xfId="0" applyFont="1" applyFill="1" applyBorder="1" applyProtection="1">
      <protection locked="0"/>
    </xf>
    <xf numFmtId="0" fontId="22" fillId="2" borderId="0" xfId="0" applyFont="1" applyFill="1" applyBorder="1" applyAlignment="1" applyProtection="1">
      <alignment horizontal="center"/>
      <protection hidden="1"/>
    </xf>
    <xf numFmtId="49" fontId="0" fillId="5" borderId="1" xfId="0" applyNumberFormat="1" applyFill="1" applyBorder="1" applyProtection="1">
      <protection locked="0"/>
    </xf>
    <xf numFmtId="0" fontId="14" fillId="0" borderId="11" xfId="0" applyFont="1" applyFill="1" applyBorder="1" applyAlignment="1" applyProtection="1">
      <alignment horizontal="center"/>
      <protection hidden="1"/>
    </xf>
    <xf numFmtId="0" fontId="14" fillId="4" borderId="0" xfId="0" applyFont="1" applyFill="1"/>
    <xf numFmtId="0" fontId="23" fillId="2" borderId="0" xfId="0" applyFont="1" applyFill="1"/>
    <xf numFmtId="0" fontId="11" fillId="5" borderId="12" xfId="0" applyFont="1" applyFill="1" applyBorder="1" applyProtection="1">
      <protection locked="0"/>
    </xf>
    <xf numFmtId="0" fontId="11" fillId="5" borderId="13" xfId="0" applyFont="1" applyFill="1" applyBorder="1" applyProtection="1">
      <protection locked="0"/>
    </xf>
    <xf numFmtId="0" fontId="11" fillId="5" borderId="14" xfId="0" applyFont="1" applyFill="1" applyBorder="1" applyProtection="1">
      <protection locked="0"/>
    </xf>
    <xf numFmtId="0" fontId="14" fillId="4" borderId="0" xfId="0" applyFont="1" applyFill="1"/>
    <xf numFmtId="0" fontId="20" fillId="3" borderId="0" xfId="0" applyFont="1" applyFill="1" applyAlignment="1" applyProtection="1">
      <alignment horizontal="justify"/>
      <protection hidden="1"/>
    </xf>
    <xf numFmtId="0" fontId="15" fillId="2" borderId="2" xfId="1" applyFont="1" applyFill="1" applyBorder="1" applyAlignment="1" applyProtection="1"/>
    <xf numFmtId="0" fontId="0" fillId="2" borderId="2" xfId="0" applyFill="1" applyBorder="1"/>
    <xf numFmtId="0" fontId="0" fillId="2" borderId="0" xfId="0" applyFill="1"/>
    <xf numFmtId="0" fontId="15" fillId="2" borderId="0" xfId="1" applyFont="1" applyFill="1" applyAlignment="1" applyProtection="1"/>
    <xf numFmtId="0" fontId="15" fillId="2" borderId="0" xfId="1" applyFont="1" applyFill="1" applyBorder="1" applyAlignment="1" applyProtection="1"/>
    <xf numFmtId="0" fontId="13" fillId="0" borderId="12" xfId="0" applyFont="1" applyFill="1" applyBorder="1" applyProtection="1">
      <protection hidden="1"/>
    </xf>
    <xf numFmtId="0" fontId="13" fillId="0" borderId="13" xfId="0" applyFont="1" applyFill="1" applyBorder="1" applyProtection="1">
      <protection hidden="1"/>
    </xf>
    <xf numFmtId="0" fontId="13" fillId="0" borderId="14" xfId="0" applyFont="1" applyFill="1" applyBorder="1" applyProtection="1">
      <protection hidden="1"/>
    </xf>
  </cellXfs>
  <cellStyles count="2">
    <cellStyle name="Collegamento ipertestuale" xfId="1" builtinId="8"/>
    <cellStyle name="Normale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ANA!A1"/><Relationship Id="rId1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9'!A1"/><Relationship Id="rId1" Type="http://schemas.openxmlformats.org/officeDocument/2006/relationships/hyperlink" Target="#INIZIO!A1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0'!A1"/><Relationship Id="rId1" Type="http://schemas.openxmlformats.org/officeDocument/2006/relationships/hyperlink" Target="#INIZIO!A1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1'!A1"/><Relationship Id="rId1" Type="http://schemas.openxmlformats.org/officeDocument/2006/relationships/hyperlink" Target="#INIZIO!A1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2'!A1"/><Relationship Id="rId1" Type="http://schemas.openxmlformats.org/officeDocument/2006/relationships/hyperlink" Target="#INIZIO!A1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3'!A1"/><Relationship Id="rId1" Type="http://schemas.openxmlformats.org/officeDocument/2006/relationships/hyperlink" Target="#INIZIO!A1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4'!A1"/><Relationship Id="rId1" Type="http://schemas.openxmlformats.org/officeDocument/2006/relationships/hyperlink" Target="#INIZIO!A1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5'!A1"/><Relationship Id="rId1" Type="http://schemas.openxmlformats.org/officeDocument/2006/relationships/hyperlink" Target="#INIZIO!A1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6'!A1"/><Relationship Id="rId1" Type="http://schemas.openxmlformats.org/officeDocument/2006/relationships/hyperlink" Target="#INIZIO!A1"/><Relationship Id="rId6" Type="http://schemas.openxmlformats.org/officeDocument/2006/relationships/image" Target="../media/image7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7'!A1"/><Relationship Id="rId1" Type="http://schemas.openxmlformats.org/officeDocument/2006/relationships/hyperlink" Target="#INIZIO!A1"/><Relationship Id="rId6" Type="http://schemas.openxmlformats.org/officeDocument/2006/relationships/image" Target="../media/image7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8'!A1"/><Relationship Id="rId1" Type="http://schemas.openxmlformats.org/officeDocument/2006/relationships/hyperlink" Target="#INIZIO!A1"/><Relationship Id="rId6" Type="http://schemas.openxmlformats.org/officeDocument/2006/relationships/image" Target="../media/image7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'!A1"/><Relationship Id="rId1" Type="http://schemas.openxmlformats.org/officeDocument/2006/relationships/hyperlink" Target="#INIZIO!A1"/><Relationship Id="rId5" Type="http://schemas.openxmlformats.org/officeDocument/2006/relationships/image" Target="../media/image3.png"/><Relationship Id="rId4" Type="http://schemas.openxmlformats.org/officeDocument/2006/relationships/hyperlink" Target="#punt!Area_stampa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19'!A1"/><Relationship Id="rId1" Type="http://schemas.openxmlformats.org/officeDocument/2006/relationships/hyperlink" Target="#INIZIO!A1"/><Relationship Id="rId6" Type="http://schemas.openxmlformats.org/officeDocument/2006/relationships/image" Target="../media/image7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20'!A1"/><Relationship Id="rId1" Type="http://schemas.openxmlformats.org/officeDocument/2006/relationships/hyperlink" Target="#INIZIO!A1"/><Relationship Id="rId6" Type="http://schemas.openxmlformats.org/officeDocument/2006/relationships/image" Target="../media/image7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21'!A1"/><Relationship Id="rId1" Type="http://schemas.openxmlformats.org/officeDocument/2006/relationships/hyperlink" Target="#INIZIO!A1"/><Relationship Id="rId6" Type="http://schemas.openxmlformats.org/officeDocument/2006/relationships/image" Target="../media/image7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22'!A1"/><Relationship Id="rId1" Type="http://schemas.openxmlformats.org/officeDocument/2006/relationships/hyperlink" Target="#INIZIO!A1"/><Relationship Id="rId6" Type="http://schemas.openxmlformats.org/officeDocument/2006/relationships/image" Target="../media/image8.jpe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23'!A1"/><Relationship Id="rId1" Type="http://schemas.openxmlformats.org/officeDocument/2006/relationships/hyperlink" Target="#INIZIO!A1"/><Relationship Id="rId6" Type="http://schemas.openxmlformats.org/officeDocument/2006/relationships/image" Target="../media/image9.jpe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24'!A1"/><Relationship Id="rId1" Type="http://schemas.openxmlformats.org/officeDocument/2006/relationships/hyperlink" Target="#INIZIO!A1"/><Relationship Id="rId6" Type="http://schemas.openxmlformats.org/officeDocument/2006/relationships/image" Target="../media/image10.jpe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25'!A1"/><Relationship Id="rId1" Type="http://schemas.openxmlformats.org/officeDocument/2006/relationships/hyperlink" Target="#INIZIO!A1"/><Relationship Id="rId6" Type="http://schemas.openxmlformats.org/officeDocument/2006/relationships/image" Target="../media/image11.jpe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punt!A1"/><Relationship Id="rId2" Type="http://schemas.openxmlformats.org/officeDocument/2006/relationships/hyperlink" Target="#Riepilo!A1"/><Relationship Id="rId1" Type="http://schemas.openxmlformats.org/officeDocument/2006/relationships/hyperlink" Target="#INIZIO!A1"/><Relationship Id="rId5" Type="http://schemas.openxmlformats.org/officeDocument/2006/relationships/image" Target="../media/image12.png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punt!A1"/><Relationship Id="rId2" Type="http://schemas.openxmlformats.org/officeDocument/2006/relationships/hyperlink" Target="#Riepilo!A1"/><Relationship Id="rId1" Type="http://schemas.openxmlformats.org/officeDocument/2006/relationships/hyperlink" Target="#INIZIO!A1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punt!A1"/><Relationship Id="rId2" Type="http://schemas.openxmlformats.org/officeDocument/2006/relationships/hyperlink" Target="#Riepilo!A1"/><Relationship Id="rId1" Type="http://schemas.openxmlformats.org/officeDocument/2006/relationships/hyperlink" Target="#INIZIO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2'!A1"/><Relationship Id="rId1" Type="http://schemas.openxmlformats.org/officeDocument/2006/relationships/hyperlink" Target="#INIZIO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3'!A1"/><Relationship Id="rId1" Type="http://schemas.openxmlformats.org/officeDocument/2006/relationships/hyperlink" Target="#INIZIO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4'!A1"/><Relationship Id="rId1" Type="http://schemas.openxmlformats.org/officeDocument/2006/relationships/hyperlink" Target="#INIZIO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5'!A1"/><Relationship Id="rId1" Type="http://schemas.openxmlformats.org/officeDocument/2006/relationships/hyperlink" Target="#INIZIO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6'!A1"/><Relationship Id="rId1" Type="http://schemas.openxmlformats.org/officeDocument/2006/relationships/hyperlink" Target="#INIZIO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7'!A1"/><Relationship Id="rId1" Type="http://schemas.openxmlformats.org/officeDocument/2006/relationships/hyperlink" Target="#INIZIO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Riepilo!A1"/><Relationship Id="rId2" Type="http://schemas.openxmlformats.org/officeDocument/2006/relationships/hyperlink" Target="#'D8'!A1"/><Relationship Id="rId1" Type="http://schemas.openxmlformats.org/officeDocument/2006/relationships/hyperlink" Target="#INIZIO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#punt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5</xdr:col>
      <xdr:colOff>133350</xdr:colOff>
      <xdr:row>17</xdr:row>
      <xdr:rowOff>38100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3181350" cy="320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409575</xdr:colOff>
      <xdr:row>0</xdr:row>
      <xdr:rowOff>0</xdr:rowOff>
    </xdr:from>
    <xdr:to>
      <xdr:col>12</xdr:col>
      <xdr:colOff>114300</xdr:colOff>
      <xdr:row>8</xdr:row>
      <xdr:rowOff>38100</xdr:rowOff>
    </xdr:to>
    <xdr:sp macro="" textlink="">
      <xdr:nvSpPr>
        <xdr:cNvPr id="1025" name="AutoShape 1"/>
        <xdr:cNvSpPr>
          <a:spLocks noChangeArrowheads="1"/>
        </xdr:cNvSpPr>
      </xdr:nvSpPr>
      <xdr:spPr bwMode="auto">
        <a:xfrm>
          <a:off x="3457575" y="0"/>
          <a:ext cx="3971925" cy="1333500"/>
        </a:xfrm>
        <a:prstGeom prst="ellipseRibbon2">
          <a:avLst>
            <a:gd name="adj1" fmla="val 21431"/>
            <a:gd name="adj2" fmla="val 50000"/>
            <a:gd name="adj3" fmla="val 12500"/>
          </a:avLst>
        </a:prstGeom>
        <a:gradFill rotWithShape="0">
          <a:gsLst>
            <a:gs pos="0">
              <a:srgbClr xmlns:mc="http://schemas.openxmlformats.org/markup-compatibility/2006" xmlns:a14="http://schemas.microsoft.com/office/drawing/2010/main" val="FF0000" mc:Ignorable="a14" a14:legacySpreadsheetColorIndex="10"/>
            </a:gs>
            <a:gs pos="100000">
              <a:srgbClr xmlns:mc="http://schemas.openxmlformats.org/markup-compatibility/2006" xmlns:a14="http://schemas.microsoft.com/office/drawing/2010/main" val="00FFFF" mc:Ignorable="a14" a14:legacySpreadsheetColorIndex="15"/>
            </a:gs>
          </a:gsLst>
          <a:path path="rect">
            <a:fillToRect l="50000" t="50000" r="50000" b="50000"/>
          </a:path>
        </a:gra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it-IT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Comic Sans MS"/>
            </a:rPr>
            <a:t>ELETTROTECNICA</a:t>
          </a:r>
        </a:p>
        <a:p>
          <a:pPr algn="ctr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Comic Sans MS"/>
            </a:rPr>
            <a:t>ELETTRONICA</a:t>
          </a:r>
        </a:p>
        <a:p>
          <a:pPr algn="ctr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Comic Sans MS"/>
            </a:rPr>
            <a:t>ED</a:t>
          </a:r>
        </a:p>
        <a:p>
          <a:pPr algn="ctr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Comic Sans MS"/>
            </a:rPr>
            <a:t>APPLICAZIONI</a:t>
          </a:r>
          <a:endParaRPr lang="it-IT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it-IT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428625</xdr:colOff>
      <xdr:row>17</xdr:row>
      <xdr:rowOff>95250</xdr:rowOff>
    </xdr:from>
    <xdr:to>
      <xdr:col>10</xdr:col>
      <xdr:colOff>390525</xdr:colOff>
      <xdr:row>19</xdr:row>
      <xdr:rowOff>66675</xdr:rowOff>
    </xdr:to>
    <xdr:sp macro="" textlink="">
      <xdr:nvSpPr>
        <xdr:cNvPr id="1029" name="AutoShape 5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5915025" y="3124200"/>
          <a:ext cx="571500" cy="295275"/>
        </a:xfrm>
        <a:prstGeom prst="rightArrow">
          <a:avLst>
            <a:gd name="adj1" fmla="val 50000"/>
            <a:gd name="adj2" fmla="val 48387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17</xdr:row>
      <xdr:rowOff>104775</xdr:rowOff>
    </xdr:from>
    <xdr:to>
      <xdr:col>8</xdr:col>
      <xdr:colOff>561975</xdr:colOff>
      <xdr:row>19</xdr:row>
      <xdr:rowOff>9525</xdr:rowOff>
    </xdr:to>
    <xdr:sp macro="" textlink="">
      <xdr:nvSpPr>
        <xdr:cNvPr id="1030" name="AutoShape 6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5162550" y="313372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66675</xdr:colOff>
      <xdr:row>17</xdr:row>
      <xdr:rowOff>76200</xdr:rowOff>
    </xdr:from>
    <xdr:to>
      <xdr:col>9</xdr:col>
      <xdr:colOff>304800</xdr:colOff>
      <xdr:row>19</xdr:row>
      <xdr:rowOff>19050</xdr:rowOff>
    </xdr:to>
    <xdr:sp macro="" textlink="">
      <xdr:nvSpPr>
        <xdr:cNvPr id="1031" name="AutoShape 7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5553075" y="31051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7</xdr:row>
      <xdr:rowOff>19050</xdr:rowOff>
    </xdr:from>
    <xdr:to>
      <xdr:col>9</xdr:col>
      <xdr:colOff>314325</xdr:colOff>
      <xdr:row>9</xdr:row>
      <xdr:rowOff>57150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1152525"/>
          <a:ext cx="8191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95250</xdr:colOff>
          <xdr:row>19</xdr:row>
          <xdr:rowOff>104775</xdr:rowOff>
        </xdr:from>
        <xdr:to>
          <xdr:col>1</xdr:col>
          <xdr:colOff>571500</xdr:colOff>
          <xdr:row>22</xdr:row>
          <xdr:rowOff>76200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18442" name="AutoShape 10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133350</xdr:colOff>
      <xdr:row>28</xdr:row>
      <xdr:rowOff>57150</xdr:rowOff>
    </xdr:from>
    <xdr:to>
      <xdr:col>11</xdr:col>
      <xdr:colOff>95250</xdr:colOff>
      <xdr:row>30</xdr:row>
      <xdr:rowOff>28575</xdr:rowOff>
    </xdr:to>
    <xdr:sp macro="" textlink="">
      <xdr:nvSpPr>
        <xdr:cNvPr id="18443" name="AutoShape 11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29350" y="4086225"/>
          <a:ext cx="571500" cy="295275"/>
        </a:xfrm>
        <a:prstGeom prst="rightArrow">
          <a:avLst>
            <a:gd name="adj1" fmla="val 50000"/>
            <a:gd name="adj2" fmla="val 48387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18444" name="AutoShape 12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18445" name="AutoShape 13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57162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1844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18447" name="Object 15" hidden="1">
              <a:extLst>
                <a:ext uri="{63B3BB69-23CF-44E3-9099-C40C66FF867C}">
                  <a14:compatExt spid="_x0000_s18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476250</xdr:colOff>
      <xdr:row>0</xdr:row>
      <xdr:rowOff>276225</xdr:rowOff>
    </xdr:from>
    <xdr:to>
      <xdr:col>8</xdr:col>
      <xdr:colOff>171450</xdr:colOff>
      <xdr:row>42</xdr:row>
      <xdr:rowOff>76200</xdr:rowOff>
    </xdr:to>
    <xdr:pic>
      <xdr:nvPicPr>
        <xdr:cNvPr id="1844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76225"/>
          <a:ext cx="4572000" cy="6096000"/>
        </a:xfrm>
        <a:prstGeom prst="rect">
          <a:avLst/>
        </a:prstGeom>
        <a:solidFill>
          <a:srgbClr val="00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4</xdr:row>
      <xdr:rowOff>57150</xdr:rowOff>
    </xdr:from>
    <xdr:to>
      <xdr:col>5</xdr:col>
      <xdr:colOff>133350</xdr:colOff>
      <xdr:row>5</xdr:row>
      <xdr:rowOff>133350</xdr:rowOff>
    </xdr:to>
    <xdr:sp macro="" textlink="">
      <xdr:nvSpPr>
        <xdr:cNvPr id="18434" name="AutoShape 2"/>
        <xdr:cNvSpPr>
          <a:spLocks noChangeArrowheads="1"/>
        </xdr:cNvSpPr>
      </xdr:nvSpPr>
      <xdr:spPr bwMode="auto">
        <a:xfrm>
          <a:off x="2724150" y="828675"/>
          <a:ext cx="457200" cy="238125"/>
        </a:xfrm>
        <a:prstGeom prst="rightArrow">
          <a:avLst>
            <a:gd name="adj1" fmla="val 50000"/>
            <a:gd name="adj2" fmla="val 48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400050</xdr:colOff>
      <xdr:row>16</xdr:row>
      <xdr:rowOff>142875</xdr:rowOff>
    </xdr:from>
    <xdr:to>
      <xdr:col>6</xdr:col>
      <xdr:colOff>285750</xdr:colOff>
      <xdr:row>32</xdr:row>
      <xdr:rowOff>95250</xdr:rowOff>
    </xdr:to>
    <xdr:sp macro="" textlink="">
      <xdr:nvSpPr>
        <xdr:cNvPr id="18450" name="Line 18"/>
        <xdr:cNvSpPr>
          <a:spLocks noChangeShapeType="1"/>
        </xdr:cNvSpPr>
      </xdr:nvSpPr>
      <xdr:spPr bwMode="auto">
        <a:xfrm flipV="1">
          <a:off x="2838450" y="2857500"/>
          <a:ext cx="1104900" cy="1914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561975</xdr:colOff>
      <xdr:row>1</xdr:row>
      <xdr:rowOff>95250</xdr:rowOff>
    </xdr:from>
    <xdr:to>
      <xdr:col>13</xdr:col>
      <xdr:colOff>152400</xdr:colOff>
      <xdr:row>17</xdr:row>
      <xdr:rowOff>123825</xdr:rowOff>
    </xdr:to>
    <xdr:sp macro="" textlink="">
      <xdr:nvSpPr>
        <xdr:cNvPr id="18451" name="AutoShape 19"/>
        <xdr:cNvSpPr>
          <a:spLocks noChangeArrowheads="1"/>
        </xdr:cNvSpPr>
      </xdr:nvSpPr>
      <xdr:spPr bwMode="auto">
        <a:xfrm>
          <a:off x="5438775" y="38100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371475</xdr:colOff>
      <xdr:row>4</xdr:row>
      <xdr:rowOff>85725</xdr:rowOff>
    </xdr:from>
    <xdr:to>
      <xdr:col>11</xdr:col>
      <xdr:colOff>285750</xdr:colOff>
      <xdr:row>28</xdr:row>
      <xdr:rowOff>95250</xdr:rowOff>
    </xdr:to>
    <xdr:sp macro="" textlink="">
      <xdr:nvSpPr>
        <xdr:cNvPr id="18452" name="Line 20"/>
        <xdr:cNvSpPr>
          <a:spLocks noChangeShapeType="1"/>
        </xdr:cNvSpPr>
      </xdr:nvSpPr>
      <xdr:spPr bwMode="auto">
        <a:xfrm flipH="1">
          <a:off x="5857875" y="857250"/>
          <a:ext cx="1133475" cy="3267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19462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85725</xdr:colOff>
      <xdr:row>28</xdr:row>
      <xdr:rowOff>76200</xdr:rowOff>
    </xdr:from>
    <xdr:to>
      <xdr:col>10</xdr:col>
      <xdr:colOff>600075</xdr:colOff>
      <xdr:row>30</xdr:row>
      <xdr:rowOff>28575</xdr:rowOff>
    </xdr:to>
    <xdr:sp macro="" textlink="">
      <xdr:nvSpPr>
        <xdr:cNvPr id="19463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181725" y="4105275"/>
          <a:ext cx="514350" cy="333375"/>
        </a:xfrm>
        <a:prstGeom prst="rightArrow">
          <a:avLst>
            <a:gd name="adj1" fmla="val 50000"/>
            <a:gd name="adj2" fmla="val 38571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19464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19465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57162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1946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19467" name="Object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504825</xdr:colOff>
      <xdr:row>0</xdr:row>
      <xdr:rowOff>266700</xdr:rowOff>
    </xdr:from>
    <xdr:to>
      <xdr:col>8</xdr:col>
      <xdr:colOff>200025</xdr:colOff>
      <xdr:row>42</xdr:row>
      <xdr:rowOff>66675</xdr:rowOff>
    </xdr:to>
    <xdr:pic>
      <xdr:nvPicPr>
        <xdr:cNvPr id="1946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66700"/>
          <a:ext cx="4572000" cy="6153150"/>
        </a:xfrm>
        <a:prstGeom prst="rect">
          <a:avLst/>
        </a:prstGeom>
        <a:solidFill>
          <a:srgbClr val="00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409575</xdr:colOff>
      <xdr:row>14</xdr:row>
      <xdr:rowOff>95250</xdr:rowOff>
    </xdr:from>
    <xdr:to>
      <xdr:col>6</xdr:col>
      <xdr:colOff>28575</xdr:colOff>
      <xdr:row>32</xdr:row>
      <xdr:rowOff>104775</xdr:rowOff>
    </xdr:to>
    <xdr:sp macro="" textlink="">
      <xdr:nvSpPr>
        <xdr:cNvPr id="19469" name="Line 13"/>
        <xdr:cNvSpPr>
          <a:spLocks noChangeShapeType="1"/>
        </xdr:cNvSpPr>
      </xdr:nvSpPr>
      <xdr:spPr bwMode="auto">
        <a:xfrm flipV="1">
          <a:off x="2847975" y="2486025"/>
          <a:ext cx="838200" cy="2352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295275</xdr:colOff>
      <xdr:row>2</xdr:row>
      <xdr:rowOff>152400</xdr:rowOff>
    </xdr:from>
    <xdr:to>
      <xdr:col>5</xdr:col>
      <xdr:colOff>142875</xdr:colOff>
      <xdr:row>4</xdr:row>
      <xdr:rowOff>38100</xdr:rowOff>
    </xdr:to>
    <xdr:sp macro="" textlink="">
      <xdr:nvSpPr>
        <xdr:cNvPr id="19458" name="AutoShape 2"/>
        <xdr:cNvSpPr>
          <a:spLocks noChangeArrowheads="1"/>
        </xdr:cNvSpPr>
      </xdr:nvSpPr>
      <xdr:spPr bwMode="auto">
        <a:xfrm>
          <a:off x="2733675" y="600075"/>
          <a:ext cx="457200" cy="209550"/>
        </a:xfrm>
        <a:prstGeom prst="rightArrow">
          <a:avLst>
            <a:gd name="adj1" fmla="val 50000"/>
            <a:gd name="adj2" fmla="val 54545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1</xdr:row>
      <xdr:rowOff>104775</xdr:rowOff>
    </xdr:from>
    <xdr:to>
      <xdr:col>13</xdr:col>
      <xdr:colOff>200025</xdr:colOff>
      <xdr:row>17</xdr:row>
      <xdr:rowOff>133350</xdr:rowOff>
    </xdr:to>
    <xdr:sp macro="" textlink="">
      <xdr:nvSpPr>
        <xdr:cNvPr id="19470" name="AutoShape 14"/>
        <xdr:cNvSpPr>
          <a:spLocks noChangeArrowheads="1"/>
        </xdr:cNvSpPr>
      </xdr:nvSpPr>
      <xdr:spPr bwMode="auto">
        <a:xfrm>
          <a:off x="5486400" y="390525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219075</xdr:colOff>
      <xdr:row>4</xdr:row>
      <xdr:rowOff>66675</xdr:rowOff>
    </xdr:from>
    <xdr:to>
      <xdr:col>11</xdr:col>
      <xdr:colOff>400050</xdr:colOff>
      <xdr:row>28</xdr:row>
      <xdr:rowOff>123825</xdr:rowOff>
    </xdr:to>
    <xdr:sp macro="" textlink="">
      <xdr:nvSpPr>
        <xdr:cNvPr id="19471" name="Line 15"/>
        <xdr:cNvSpPr>
          <a:spLocks noChangeShapeType="1"/>
        </xdr:cNvSpPr>
      </xdr:nvSpPr>
      <xdr:spPr bwMode="auto">
        <a:xfrm flipH="1">
          <a:off x="5705475" y="838200"/>
          <a:ext cx="1400175" cy="3314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20486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142875</xdr:colOff>
      <xdr:row>28</xdr:row>
      <xdr:rowOff>133350</xdr:rowOff>
    </xdr:from>
    <xdr:to>
      <xdr:col>11</xdr:col>
      <xdr:colOff>66675</xdr:colOff>
      <xdr:row>30</xdr:row>
      <xdr:rowOff>47625</xdr:rowOff>
    </xdr:to>
    <xdr:sp macro="" textlink="">
      <xdr:nvSpPr>
        <xdr:cNvPr id="20487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38875" y="4162425"/>
          <a:ext cx="533400" cy="295275"/>
        </a:xfrm>
        <a:prstGeom prst="rightArrow">
          <a:avLst>
            <a:gd name="adj1" fmla="val 50000"/>
            <a:gd name="adj2" fmla="val 45161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20488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20489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57162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2049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0491" name="Object 11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552450</xdr:colOff>
      <xdr:row>1</xdr:row>
      <xdr:rowOff>0</xdr:rowOff>
    </xdr:from>
    <xdr:to>
      <xdr:col>8</xdr:col>
      <xdr:colOff>247650</xdr:colOff>
      <xdr:row>42</xdr:row>
      <xdr:rowOff>85725</xdr:rowOff>
    </xdr:to>
    <xdr:pic>
      <xdr:nvPicPr>
        <xdr:cNvPr id="2049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85750"/>
          <a:ext cx="4572000" cy="615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276225</xdr:colOff>
      <xdr:row>19</xdr:row>
      <xdr:rowOff>9525</xdr:rowOff>
    </xdr:from>
    <xdr:to>
      <xdr:col>7</xdr:col>
      <xdr:colOff>390525</xdr:colOff>
      <xdr:row>32</xdr:row>
      <xdr:rowOff>47625</xdr:rowOff>
    </xdr:to>
    <xdr:sp macro="" textlink="">
      <xdr:nvSpPr>
        <xdr:cNvPr id="20493" name="Line 13"/>
        <xdr:cNvSpPr>
          <a:spLocks noChangeShapeType="1"/>
        </xdr:cNvSpPr>
      </xdr:nvSpPr>
      <xdr:spPr bwMode="auto">
        <a:xfrm flipV="1">
          <a:off x="2714625" y="3209925"/>
          <a:ext cx="1943100" cy="1571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123825</xdr:colOff>
      <xdr:row>4</xdr:row>
      <xdr:rowOff>66675</xdr:rowOff>
    </xdr:from>
    <xdr:to>
      <xdr:col>5</xdr:col>
      <xdr:colOff>161925</xdr:colOff>
      <xdr:row>6</xdr:row>
      <xdr:rowOff>28575</xdr:rowOff>
    </xdr:to>
    <xdr:sp macro="" textlink="">
      <xdr:nvSpPr>
        <xdr:cNvPr id="20494" name="AutoShape 14"/>
        <xdr:cNvSpPr>
          <a:spLocks noChangeArrowheads="1"/>
        </xdr:cNvSpPr>
      </xdr:nvSpPr>
      <xdr:spPr bwMode="auto">
        <a:xfrm>
          <a:off x="2562225" y="838200"/>
          <a:ext cx="647700" cy="285750"/>
        </a:xfrm>
        <a:prstGeom prst="rightArrow">
          <a:avLst>
            <a:gd name="adj1" fmla="val 50000"/>
            <a:gd name="adj2" fmla="val 56667"/>
          </a:avLst>
        </a:prstGeom>
        <a:solidFill>
          <a:srgbClr val="FF6600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2</xdr:row>
      <xdr:rowOff>104775</xdr:rowOff>
    </xdr:from>
    <xdr:to>
      <xdr:col>13</xdr:col>
      <xdr:colOff>257175</xdr:colOff>
      <xdr:row>18</xdr:row>
      <xdr:rowOff>133350</xdr:rowOff>
    </xdr:to>
    <xdr:sp macro="" textlink="">
      <xdr:nvSpPr>
        <xdr:cNvPr id="20495" name="AutoShape 15"/>
        <xdr:cNvSpPr>
          <a:spLocks noChangeArrowheads="1"/>
        </xdr:cNvSpPr>
      </xdr:nvSpPr>
      <xdr:spPr bwMode="auto">
        <a:xfrm>
          <a:off x="5543550" y="5524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314325</xdr:colOff>
      <xdr:row>5</xdr:row>
      <xdr:rowOff>104775</xdr:rowOff>
    </xdr:from>
    <xdr:to>
      <xdr:col>11</xdr:col>
      <xdr:colOff>457200</xdr:colOff>
      <xdr:row>28</xdr:row>
      <xdr:rowOff>114300</xdr:rowOff>
    </xdr:to>
    <xdr:sp macro="" textlink="">
      <xdr:nvSpPr>
        <xdr:cNvPr id="20496" name="Line 16"/>
        <xdr:cNvSpPr>
          <a:spLocks noChangeShapeType="1"/>
        </xdr:cNvSpPr>
      </xdr:nvSpPr>
      <xdr:spPr bwMode="auto">
        <a:xfrm flipH="1">
          <a:off x="5800725" y="1038225"/>
          <a:ext cx="1362075" cy="3105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21511" name="AutoShape 7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123825</xdr:colOff>
      <xdr:row>28</xdr:row>
      <xdr:rowOff>95250</xdr:rowOff>
    </xdr:from>
    <xdr:to>
      <xdr:col>11</xdr:col>
      <xdr:colOff>104775</xdr:colOff>
      <xdr:row>30</xdr:row>
      <xdr:rowOff>47625</xdr:rowOff>
    </xdr:to>
    <xdr:sp macro="" textlink="">
      <xdr:nvSpPr>
        <xdr:cNvPr id="21512" name="AutoShape 8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19825" y="4019550"/>
          <a:ext cx="590550" cy="276225"/>
        </a:xfrm>
        <a:prstGeom prst="rightArrow">
          <a:avLst>
            <a:gd name="adj1" fmla="val 50000"/>
            <a:gd name="adj2" fmla="val 53448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21513" name="AutoShape 9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21514" name="AutoShape 10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2151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1516" name="Object 12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514350</xdr:colOff>
      <xdr:row>1</xdr:row>
      <xdr:rowOff>0</xdr:rowOff>
    </xdr:from>
    <xdr:to>
      <xdr:col>8</xdr:col>
      <xdr:colOff>209550</xdr:colOff>
      <xdr:row>43</xdr:row>
      <xdr:rowOff>28575</xdr:rowOff>
    </xdr:to>
    <xdr:pic>
      <xdr:nvPicPr>
        <xdr:cNvPr id="2151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85750"/>
          <a:ext cx="457200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590550</xdr:colOff>
      <xdr:row>18</xdr:row>
      <xdr:rowOff>28575</xdr:rowOff>
    </xdr:from>
    <xdr:to>
      <xdr:col>7</xdr:col>
      <xdr:colOff>19050</xdr:colOff>
      <xdr:row>33</xdr:row>
      <xdr:rowOff>57150</xdr:rowOff>
    </xdr:to>
    <xdr:sp macro="" textlink="">
      <xdr:nvSpPr>
        <xdr:cNvPr id="21518" name="Line 14"/>
        <xdr:cNvSpPr>
          <a:spLocks noChangeShapeType="1"/>
        </xdr:cNvSpPr>
      </xdr:nvSpPr>
      <xdr:spPr bwMode="auto">
        <a:xfrm flipV="1">
          <a:off x="3028950" y="3067050"/>
          <a:ext cx="1257300" cy="1724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85725</xdr:colOff>
      <xdr:row>2</xdr:row>
      <xdr:rowOff>95250</xdr:rowOff>
    </xdr:from>
    <xdr:to>
      <xdr:col>5</xdr:col>
      <xdr:colOff>123825</xdr:colOff>
      <xdr:row>4</xdr:row>
      <xdr:rowOff>66675</xdr:rowOff>
    </xdr:to>
    <xdr:sp macro="" textlink="">
      <xdr:nvSpPr>
        <xdr:cNvPr id="21519" name="AutoShape 15"/>
        <xdr:cNvSpPr>
          <a:spLocks noChangeArrowheads="1"/>
        </xdr:cNvSpPr>
      </xdr:nvSpPr>
      <xdr:spPr bwMode="auto">
        <a:xfrm>
          <a:off x="2524125" y="542925"/>
          <a:ext cx="647700" cy="295275"/>
        </a:xfrm>
        <a:prstGeom prst="rightArrow">
          <a:avLst>
            <a:gd name="adj1" fmla="val 50000"/>
            <a:gd name="adj2" fmla="val 54839"/>
          </a:avLst>
        </a:prstGeom>
        <a:solidFill>
          <a:srgbClr val="FF6600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4</xdr:row>
      <xdr:rowOff>104775</xdr:rowOff>
    </xdr:from>
    <xdr:to>
      <xdr:col>13</xdr:col>
      <xdr:colOff>257175</xdr:colOff>
      <xdr:row>24</xdr:row>
      <xdr:rowOff>9525</xdr:rowOff>
    </xdr:to>
    <xdr:sp macro="" textlink="">
      <xdr:nvSpPr>
        <xdr:cNvPr id="21520" name="AutoShape 16"/>
        <xdr:cNvSpPr>
          <a:spLocks noChangeArrowheads="1"/>
        </xdr:cNvSpPr>
      </xdr:nvSpPr>
      <xdr:spPr bwMode="auto">
        <a:xfrm>
          <a:off x="5543550" y="87630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247650</xdr:colOff>
      <xdr:row>7</xdr:row>
      <xdr:rowOff>104775</xdr:rowOff>
    </xdr:from>
    <xdr:to>
      <xdr:col>11</xdr:col>
      <xdr:colOff>419100</xdr:colOff>
      <xdr:row>28</xdr:row>
      <xdr:rowOff>95250</xdr:rowOff>
    </xdr:to>
    <xdr:sp macro="" textlink="">
      <xdr:nvSpPr>
        <xdr:cNvPr id="21521" name="Line 17"/>
        <xdr:cNvSpPr>
          <a:spLocks noChangeShapeType="1"/>
        </xdr:cNvSpPr>
      </xdr:nvSpPr>
      <xdr:spPr bwMode="auto">
        <a:xfrm flipH="1">
          <a:off x="5734050" y="1362075"/>
          <a:ext cx="1390650" cy="2657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6</xdr:row>
      <xdr:rowOff>9525</xdr:rowOff>
    </xdr:from>
    <xdr:to>
      <xdr:col>14</xdr:col>
      <xdr:colOff>400050</xdr:colOff>
      <xdr:row>6</xdr:row>
      <xdr:rowOff>152400</xdr:rowOff>
    </xdr:to>
    <xdr:sp macro="" textlink="">
      <xdr:nvSpPr>
        <xdr:cNvPr id="22535" name="AutoShape 7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110490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104775</xdr:colOff>
      <xdr:row>28</xdr:row>
      <xdr:rowOff>114300</xdr:rowOff>
    </xdr:from>
    <xdr:to>
      <xdr:col>11</xdr:col>
      <xdr:colOff>95250</xdr:colOff>
      <xdr:row>30</xdr:row>
      <xdr:rowOff>38100</xdr:rowOff>
    </xdr:to>
    <xdr:sp macro="" textlink="">
      <xdr:nvSpPr>
        <xdr:cNvPr id="22536" name="AutoShape 8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00775" y="4143375"/>
          <a:ext cx="600075" cy="247650"/>
        </a:xfrm>
        <a:prstGeom prst="rightArrow">
          <a:avLst>
            <a:gd name="adj1" fmla="val 50000"/>
            <a:gd name="adj2" fmla="val 60577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8</xdr:row>
      <xdr:rowOff>142875</xdr:rowOff>
    </xdr:from>
    <xdr:to>
      <xdr:col>14</xdr:col>
      <xdr:colOff>400050</xdr:colOff>
      <xdr:row>10</xdr:row>
      <xdr:rowOff>47625</xdr:rowOff>
    </xdr:to>
    <xdr:sp macro="" textlink="">
      <xdr:nvSpPr>
        <xdr:cNvPr id="22537" name="AutoShape 9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56210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10</xdr:row>
      <xdr:rowOff>152400</xdr:rowOff>
    </xdr:from>
    <xdr:to>
      <xdr:col>14</xdr:col>
      <xdr:colOff>381000</xdr:colOff>
      <xdr:row>12</xdr:row>
      <xdr:rowOff>95250</xdr:rowOff>
    </xdr:to>
    <xdr:sp macro="" textlink="">
      <xdr:nvSpPr>
        <xdr:cNvPr id="22538" name="AutoShape 10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89547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590550</xdr:colOff>
      <xdr:row>0</xdr:row>
      <xdr:rowOff>19050</xdr:rowOff>
    </xdr:from>
    <xdr:to>
      <xdr:col>15</xdr:col>
      <xdr:colOff>19050</xdr:colOff>
      <xdr:row>1</xdr:row>
      <xdr:rowOff>66675</xdr:rowOff>
    </xdr:to>
    <xdr:pic>
      <xdr:nvPicPr>
        <xdr:cNvPr id="2253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9050"/>
          <a:ext cx="6477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2540" name="Object 12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466725</xdr:colOff>
      <xdr:row>1</xdr:row>
      <xdr:rowOff>9525</xdr:rowOff>
    </xdr:from>
    <xdr:to>
      <xdr:col>8</xdr:col>
      <xdr:colOff>161925</xdr:colOff>
      <xdr:row>42</xdr:row>
      <xdr:rowOff>95250</xdr:rowOff>
    </xdr:to>
    <xdr:pic>
      <xdr:nvPicPr>
        <xdr:cNvPr id="2254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95275"/>
          <a:ext cx="457200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390525</xdr:colOff>
      <xdr:row>15</xdr:row>
      <xdr:rowOff>85725</xdr:rowOff>
    </xdr:from>
    <xdr:to>
      <xdr:col>5</xdr:col>
      <xdr:colOff>161925</xdr:colOff>
      <xdr:row>32</xdr:row>
      <xdr:rowOff>95250</xdr:rowOff>
    </xdr:to>
    <xdr:sp macro="" textlink="">
      <xdr:nvSpPr>
        <xdr:cNvPr id="22542" name="Line 14"/>
        <xdr:cNvSpPr>
          <a:spLocks noChangeShapeType="1"/>
        </xdr:cNvSpPr>
      </xdr:nvSpPr>
      <xdr:spPr bwMode="auto">
        <a:xfrm flipV="1">
          <a:off x="2828925" y="2638425"/>
          <a:ext cx="381000" cy="2133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9525</xdr:colOff>
      <xdr:row>7</xdr:row>
      <xdr:rowOff>57150</xdr:rowOff>
    </xdr:from>
    <xdr:to>
      <xdr:col>5</xdr:col>
      <xdr:colOff>47625</xdr:colOff>
      <xdr:row>9</xdr:row>
      <xdr:rowOff>28575</xdr:rowOff>
    </xdr:to>
    <xdr:sp macro="" textlink="">
      <xdr:nvSpPr>
        <xdr:cNvPr id="22543" name="AutoShape 15"/>
        <xdr:cNvSpPr>
          <a:spLocks noChangeArrowheads="1"/>
        </xdr:cNvSpPr>
      </xdr:nvSpPr>
      <xdr:spPr bwMode="auto">
        <a:xfrm>
          <a:off x="2447925" y="1314450"/>
          <a:ext cx="647700" cy="295275"/>
        </a:xfrm>
        <a:prstGeom prst="rightArrow">
          <a:avLst>
            <a:gd name="adj1" fmla="val 50000"/>
            <a:gd name="adj2" fmla="val 54839"/>
          </a:avLst>
        </a:prstGeom>
        <a:solidFill>
          <a:srgbClr val="FF6600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2</xdr:row>
      <xdr:rowOff>104775</xdr:rowOff>
    </xdr:from>
    <xdr:to>
      <xdr:col>13</xdr:col>
      <xdr:colOff>257175</xdr:colOff>
      <xdr:row>18</xdr:row>
      <xdr:rowOff>133350</xdr:rowOff>
    </xdr:to>
    <xdr:sp macro="" textlink="">
      <xdr:nvSpPr>
        <xdr:cNvPr id="22544" name="AutoShape 16"/>
        <xdr:cNvSpPr>
          <a:spLocks noChangeArrowheads="1"/>
        </xdr:cNvSpPr>
      </xdr:nvSpPr>
      <xdr:spPr bwMode="auto">
        <a:xfrm>
          <a:off x="5543550" y="5524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304800</xdr:colOff>
      <xdr:row>5</xdr:row>
      <xdr:rowOff>114300</xdr:rowOff>
    </xdr:from>
    <xdr:to>
      <xdr:col>11</xdr:col>
      <xdr:colOff>438150</xdr:colOff>
      <xdr:row>28</xdr:row>
      <xdr:rowOff>114300</xdr:rowOff>
    </xdr:to>
    <xdr:sp macro="" textlink="">
      <xdr:nvSpPr>
        <xdr:cNvPr id="22545" name="Line 17"/>
        <xdr:cNvSpPr>
          <a:spLocks noChangeShapeType="1"/>
        </xdr:cNvSpPr>
      </xdr:nvSpPr>
      <xdr:spPr bwMode="auto">
        <a:xfrm flipH="1">
          <a:off x="5791200" y="1047750"/>
          <a:ext cx="1352550" cy="3095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6150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95250</xdr:colOff>
      <xdr:row>28</xdr:row>
      <xdr:rowOff>114300</xdr:rowOff>
    </xdr:from>
    <xdr:to>
      <xdr:col>11</xdr:col>
      <xdr:colOff>57150</xdr:colOff>
      <xdr:row>30</xdr:row>
      <xdr:rowOff>47625</xdr:rowOff>
    </xdr:to>
    <xdr:sp macro="" textlink="">
      <xdr:nvSpPr>
        <xdr:cNvPr id="6151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191250" y="4143375"/>
          <a:ext cx="571500" cy="257175"/>
        </a:xfrm>
        <a:prstGeom prst="rightArrow">
          <a:avLst>
            <a:gd name="adj1" fmla="val 50000"/>
            <a:gd name="adj2" fmla="val 55556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6152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6153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615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6155" name="Object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542925</xdr:colOff>
      <xdr:row>0</xdr:row>
      <xdr:rowOff>276225</xdr:rowOff>
    </xdr:from>
    <xdr:to>
      <xdr:col>8</xdr:col>
      <xdr:colOff>238125</xdr:colOff>
      <xdr:row>42</xdr:row>
      <xdr:rowOff>76200</xdr:rowOff>
    </xdr:to>
    <xdr:pic>
      <xdr:nvPicPr>
        <xdr:cNvPr id="615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76225"/>
          <a:ext cx="4572000" cy="6096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542925</xdr:colOff>
      <xdr:row>19</xdr:row>
      <xdr:rowOff>19050</xdr:rowOff>
    </xdr:from>
    <xdr:to>
      <xdr:col>4</xdr:col>
      <xdr:colOff>0</xdr:colOff>
      <xdr:row>32</xdr:row>
      <xdr:rowOff>57150</xdr:rowOff>
    </xdr:to>
    <xdr:sp macro="" textlink="">
      <xdr:nvSpPr>
        <xdr:cNvPr id="6157" name="Line 13"/>
        <xdr:cNvSpPr>
          <a:spLocks noChangeShapeType="1"/>
        </xdr:cNvSpPr>
      </xdr:nvSpPr>
      <xdr:spPr bwMode="auto">
        <a:xfrm flipH="1" flipV="1">
          <a:off x="1152525" y="3219450"/>
          <a:ext cx="1285875" cy="1514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152400</xdr:colOff>
      <xdr:row>4</xdr:row>
      <xdr:rowOff>66675</xdr:rowOff>
    </xdr:from>
    <xdr:to>
      <xdr:col>5</xdr:col>
      <xdr:colOff>190500</xdr:colOff>
      <xdr:row>5</xdr:row>
      <xdr:rowOff>133350</xdr:rowOff>
    </xdr:to>
    <xdr:sp macro="" textlink="">
      <xdr:nvSpPr>
        <xdr:cNvPr id="6158" name="AutoShape 14"/>
        <xdr:cNvSpPr>
          <a:spLocks noChangeArrowheads="1"/>
        </xdr:cNvSpPr>
      </xdr:nvSpPr>
      <xdr:spPr bwMode="auto">
        <a:xfrm>
          <a:off x="2590800" y="838200"/>
          <a:ext cx="647700" cy="228600"/>
        </a:xfrm>
        <a:prstGeom prst="rightArrow">
          <a:avLst>
            <a:gd name="adj1" fmla="val 50000"/>
            <a:gd name="adj2" fmla="val 70833"/>
          </a:avLst>
        </a:prstGeom>
        <a:solidFill>
          <a:srgbClr val="FF6600"/>
        </a:solidFill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2</xdr:row>
      <xdr:rowOff>104775</xdr:rowOff>
    </xdr:from>
    <xdr:to>
      <xdr:col>13</xdr:col>
      <xdr:colOff>257175</xdr:colOff>
      <xdr:row>18</xdr:row>
      <xdr:rowOff>133350</xdr:rowOff>
    </xdr:to>
    <xdr:sp macro="" textlink="">
      <xdr:nvSpPr>
        <xdr:cNvPr id="6159" name="AutoShape 15"/>
        <xdr:cNvSpPr>
          <a:spLocks noChangeArrowheads="1"/>
        </xdr:cNvSpPr>
      </xdr:nvSpPr>
      <xdr:spPr bwMode="auto">
        <a:xfrm>
          <a:off x="5543550" y="5524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228600</xdr:colOff>
      <xdr:row>5</xdr:row>
      <xdr:rowOff>38100</xdr:rowOff>
    </xdr:from>
    <xdr:to>
      <xdr:col>11</xdr:col>
      <xdr:colOff>466725</xdr:colOff>
      <xdr:row>28</xdr:row>
      <xdr:rowOff>142875</xdr:rowOff>
    </xdr:to>
    <xdr:sp macro="" textlink="">
      <xdr:nvSpPr>
        <xdr:cNvPr id="6160" name="Line 16"/>
        <xdr:cNvSpPr>
          <a:spLocks noChangeShapeType="1"/>
        </xdr:cNvSpPr>
      </xdr:nvSpPr>
      <xdr:spPr bwMode="auto">
        <a:xfrm flipH="1">
          <a:off x="5715000" y="971550"/>
          <a:ext cx="1457325" cy="3200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23558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104775</xdr:colOff>
      <xdr:row>28</xdr:row>
      <xdr:rowOff>76200</xdr:rowOff>
    </xdr:from>
    <xdr:to>
      <xdr:col>11</xdr:col>
      <xdr:colOff>95250</xdr:colOff>
      <xdr:row>30</xdr:row>
      <xdr:rowOff>28575</xdr:rowOff>
    </xdr:to>
    <xdr:sp macro="" textlink="">
      <xdr:nvSpPr>
        <xdr:cNvPr id="23559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00775" y="4105275"/>
          <a:ext cx="600075" cy="276225"/>
        </a:xfrm>
        <a:prstGeom prst="rightArrow">
          <a:avLst>
            <a:gd name="adj1" fmla="val 50000"/>
            <a:gd name="adj2" fmla="val 54310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23560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23561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235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3563" name="Object 11" hidden="1">
              <a:extLst>
                <a:ext uri="{63B3BB69-23CF-44E3-9099-C40C66FF867C}">
                  <a14:compatExt spid="_x0000_s23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495300</xdr:colOff>
      <xdr:row>0</xdr:row>
      <xdr:rowOff>276225</xdr:rowOff>
    </xdr:from>
    <xdr:to>
      <xdr:col>8</xdr:col>
      <xdr:colOff>190500</xdr:colOff>
      <xdr:row>42</xdr:row>
      <xdr:rowOff>76200</xdr:rowOff>
    </xdr:to>
    <xdr:pic>
      <xdr:nvPicPr>
        <xdr:cNvPr id="2356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6225"/>
          <a:ext cx="457200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304800</xdr:colOff>
      <xdr:row>18</xdr:row>
      <xdr:rowOff>95250</xdr:rowOff>
    </xdr:from>
    <xdr:to>
      <xdr:col>7</xdr:col>
      <xdr:colOff>371475</xdr:colOff>
      <xdr:row>32</xdr:row>
      <xdr:rowOff>85725</xdr:rowOff>
    </xdr:to>
    <xdr:sp macro="" textlink="">
      <xdr:nvSpPr>
        <xdr:cNvPr id="23565" name="Line 13"/>
        <xdr:cNvSpPr>
          <a:spLocks noChangeShapeType="1"/>
        </xdr:cNvSpPr>
      </xdr:nvSpPr>
      <xdr:spPr bwMode="auto">
        <a:xfrm flipV="1">
          <a:off x="3352800" y="3133725"/>
          <a:ext cx="1285875" cy="1628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66675</xdr:colOff>
      <xdr:row>5</xdr:row>
      <xdr:rowOff>104775</xdr:rowOff>
    </xdr:from>
    <xdr:to>
      <xdr:col>5</xdr:col>
      <xdr:colOff>104775</xdr:colOff>
      <xdr:row>7</xdr:row>
      <xdr:rowOff>66675</xdr:rowOff>
    </xdr:to>
    <xdr:sp macro="" textlink="">
      <xdr:nvSpPr>
        <xdr:cNvPr id="23566" name="AutoShape 14"/>
        <xdr:cNvSpPr>
          <a:spLocks noChangeArrowheads="1"/>
        </xdr:cNvSpPr>
      </xdr:nvSpPr>
      <xdr:spPr bwMode="auto">
        <a:xfrm>
          <a:off x="2505075" y="1038225"/>
          <a:ext cx="647700" cy="285750"/>
        </a:xfrm>
        <a:prstGeom prst="rightArrow">
          <a:avLst>
            <a:gd name="adj1" fmla="val 50000"/>
            <a:gd name="adj2" fmla="val 56667"/>
          </a:avLst>
        </a:prstGeom>
        <a:solidFill>
          <a:srgbClr val="FF6600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2</xdr:row>
      <xdr:rowOff>104775</xdr:rowOff>
    </xdr:from>
    <xdr:to>
      <xdr:col>13</xdr:col>
      <xdr:colOff>257175</xdr:colOff>
      <xdr:row>18</xdr:row>
      <xdr:rowOff>133350</xdr:rowOff>
    </xdr:to>
    <xdr:sp macro="" textlink="">
      <xdr:nvSpPr>
        <xdr:cNvPr id="23567" name="AutoShape 15"/>
        <xdr:cNvSpPr>
          <a:spLocks noChangeArrowheads="1"/>
        </xdr:cNvSpPr>
      </xdr:nvSpPr>
      <xdr:spPr bwMode="auto">
        <a:xfrm>
          <a:off x="5543550" y="5524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285750</xdr:colOff>
      <xdr:row>5</xdr:row>
      <xdr:rowOff>85725</xdr:rowOff>
    </xdr:from>
    <xdr:to>
      <xdr:col>11</xdr:col>
      <xdr:colOff>361950</xdr:colOff>
      <xdr:row>28</xdr:row>
      <xdr:rowOff>104775</xdr:rowOff>
    </xdr:to>
    <xdr:sp macro="" textlink="">
      <xdr:nvSpPr>
        <xdr:cNvPr id="23568" name="Line 16"/>
        <xdr:cNvSpPr>
          <a:spLocks noChangeShapeType="1"/>
        </xdr:cNvSpPr>
      </xdr:nvSpPr>
      <xdr:spPr bwMode="auto">
        <a:xfrm flipH="1">
          <a:off x="5772150" y="1019175"/>
          <a:ext cx="1295400" cy="3114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29</xdr:row>
      <xdr:rowOff>19050</xdr:rowOff>
    </xdr:from>
    <xdr:to>
      <xdr:col>8</xdr:col>
      <xdr:colOff>466725</xdr:colOff>
      <xdr:row>29</xdr:row>
      <xdr:rowOff>171450</xdr:rowOff>
    </xdr:to>
    <xdr:sp macro="" textlink="">
      <xdr:nvSpPr>
        <xdr:cNvPr id="24578" name="AutoShape 2"/>
        <xdr:cNvSpPr>
          <a:spLocks noChangeArrowheads="1"/>
        </xdr:cNvSpPr>
      </xdr:nvSpPr>
      <xdr:spPr bwMode="auto">
        <a:xfrm>
          <a:off x="4886325" y="4210050"/>
          <a:ext cx="457200" cy="142875"/>
        </a:xfrm>
        <a:prstGeom prst="rightArrow">
          <a:avLst>
            <a:gd name="adj1" fmla="val 50000"/>
            <a:gd name="adj2" fmla="val 8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24582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85725</xdr:colOff>
      <xdr:row>28</xdr:row>
      <xdr:rowOff>76200</xdr:rowOff>
    </xdr:from>
    <xdr:to>
      <xdr:col>11</xdr:col>
      <xdr:colOff>95250</xdr:colOff>
      <xdr:row>30</xdr:row>
      <xdr:rowOff>47625</xdr:rowOff>
    </xdr:to>
    <xdr:sp macro="" textlink="">
      <xdr:nvSpPr>
        <xdr:cNvPr id="24583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181725" y="4105275"/>
          <a:ext cx="619125" cy="295275"/>
        </a:xfrm>
        <a:prstGeom prst="rightArrow">
          <a:avLst>
            <a:gd name="adj1" fmla="val 50000"/>
            <a:gd name="adj2" fmla="val 52419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24584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24585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2458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4587" name="Object 11" hidden="1">
              <a:extLst>
                <a:ext uri="{63B3BB69-23CF-44E3-9099-C40C66FF867C}">
                  <a14:compatExt spid="_x0000_s24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9525</xdr:colOff>
      <xdr:row>1</xdr:row>
      <xdr:rowOff>0</xdr:rowOff>
    </xdr:from>
    <xdr:to>
      <xdr:col>8</xdr:col>
      <xdr:colOff>542925</xdr:colOff>
      <xdr:row>43</xdr:row>
      <xdr:rowOff>66675</xdr:rowOff>
    </xdr:to>
    <xdr:pic>
      <xdr:nvPicPr>
        <xdr:cNvPr id="2459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50"/>
          <a:ext cx="4800600" cy="62388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180975</xdr:colOff>
      <xdr:row>2</xdr:row>
      <xdr:rowOff>133350</xdr:rowOff>
    </xdr:from>
    <xdr:to>
      <xdr:col>5</xdr:col>
      <xdr:colOff>381000</xdr:colOff>
      <xdr:row>5</xdr:row>
      <xdr:rowOff>85725</xdr:rowOff>
    </xdr:to>
    <xdr:sp macro="" textlink="">
      <xdr:nvSpPr>
        <xdr:cNvPr id="24592" name="AutoShape 16"/>
        <xdr:cNvSpPr>
          <a:spLocks noChangeArrowheads="1"/>
        </xdr:cNvSpPr>
      </xdr:nvSpPr>
      <xdr:spPr bwMode="auto">
        <a:xfrm>
          <a:off x="2619375" y="581025"/>
          <a:ext cx="809625" cy="438150"/>
        </a:xfrm>
        <a:prstGeom prst="rightArrow">
          <a:avLst>
            <a:gd name="adj1" fmla="val 50000"/>
            <a:gd name="adj2" fmla="val 46196"/>
          </a:avLst>
        </a:prstGeom>
        <a:solidFill>
          <a:srgbClr val="FFEF66"/>
        </a:solidFill>
        <a:ln w="9525">
          <a:solidFill>
            <a:srgbClr val="FFFF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it-IT" sz="1000" b="1" i="0" u="sng" strike="noStrike" baseline="0">
              <a:solidFill>
                <a:srgbClr val="FF6600"/>
              </a:solidFill>
              <a:latin typeface="Tahoma"/>
              <a:ea typeface="Tahoma"/>
              <a:cs typeface="Tahoma"/>
            </a:rPr>
            <a:t>600</a:t>
          </a:r>
          <a:endParaRPr lang="it-IT" sz="1000" b="0" i="0" u="none" strike="noStrike" baseline="0">
            <a:solidFill>
              <a:srgbClr val="FF6600"/>
            </a:solidFill>
            <a:latin typeface="Tahoma"/>
            <a:ea typeface="Tahoma"/>
            <a:cs typeface="Tahoma"/>
          </a:endParaRPr>
        </a:p>
        <a:p>
          <a:pPr algn="l" rtl="0">
            <a:defRPr sz="1000"/>
          </a:pPr>
          <a:endParaRPr lang="it-IT" sz="1000" b="0" i="0" u="none" strike="noStrike" baseline="0">
            <a:solidFill>
              <a:srgbClr val="FF66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3</xdr:col>
      <xdr:colOff>200025</xdr:colOff>
      <xdr:row>15</xdr:row>
      <xdr:rowOff>95250</xdr:rowOff>
    </xdr:from>
    <xdr:to>
      <xdr:col>5</xdr:col>
      <xdr:colOff>19050</xdr:colOff>
      <xdr:row>32</xdr:row>
      <xdr:rowOff>47625</xdr:rowOff>
    </xdr:to>
    <xdr:sp macro="" textlink="">
      <xdr:nvSpPr>
        <xdr:cNvPr id="24593" name="Line 17"/>
        <xdr:cNvSpPr>
          <a:spLocks noChangeShapeType="1"/>
        </xdr:cNvSpPr>
      </xdr:nvSpPr>
      <xdr:spPr bwMode="auto">
        <a:xfrm flipH="1" flipV="1">
          <a:off x="2028825" y="2647950"/>
          <a:ext cx="1038225" cy="20764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2</xdr:row>
      <xdr:rowOff>104775</xdr:rowOff>
    </xdr:from>
    <xdr:to>
      <xdr:col>13</xdr:col>
      <xdr:colOff>257175</xdr:colOff>
      <xdr:row>18</xdr:row>
      <xdr:rowOff>133350</xdr:rowOff>
    </xdr:to>
    <xdr:sp macro="" textlink="">
      <xdr:nvSpPr>
        <xdr:cNvPr id="24594" name="AutoShape 18"/>
        <xdr:cNvSpPr>
          <a:spLocks noChangeArrowheads="1"/>
        </xdr:cNvSpPr>
      </xdr:nvSpPr>
      <xdr:spPr bwMode="auto">
        <a:xfrm>
          <a:off x="5543550" y="5524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381000</xdr:colOff>
      <xdr:row>5</xdr:row>
      <xdr:rowOff>95250</xdr:rowOff>
    </xdr:from>
    <xdr:to>
      <xdr:col>11</xdr:col>
      <xdr:colOff>428625</xdr:colOff>
      <xdr:row>28</xdr:row>
      <xdr:rowOff>123825</xdr:rowOff>
    </xdr:to>
    <xdr:sp macro="" textlink="">
      <xdr:nvSpPr>
        <xdr:cNvPr id="24595" name="Line 19"/>
        <xdr:cNvSpPr>
          <a:spLocks noChangeShapeType="1"/>
        </xdr:cNvSpPr>
      </xdr:nvSpPr>
      <xdr:spPr bwMode="auto">
        <a:xfrm flipH="1">
          <a:off x="5867400" y="1028700"/>
          <a:ext cx="1266825" cy="3124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29</xdr:row>
      <xdr:rowOff>19050</xdr:rowOff>
    </xdr:from>
    <xdr:to>
      <xdr:col>8</xdr:col>
      <xdr:colOff>466725</xdr:colOff>
      <xdr:row>29</xdr:row>
      <xdr:rowOff>171450</xdr:rowOff>
    </xdr:to>
    <xdr:sp macro="" textlink="">
      <xdr:nvSpPr>
        <xdr:cNvPr id="25602" name="AutoShape 2"/>
        <xdr:cNvSpPr>
          <a:spLocks noChangeArrowheads="1"/>
        </xdr:cNvSpPr>
      </xdr:nvSpPr>
      <xdr:spPr bwMode="auto">
        <a:xfrm>
          <a:off x="4886325" y="4210050"/>
          <a:ext cx="457200" cy="142875"/>
        </a:xfrm>
        <a:prstGeom prst="rightArrow">
          <a:avLst>
            <a:gd name="adj1" fmla="val 50000"/>
            <a:gd name="adj2" fmla="val 8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25606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114300</xdr:colOff>
      <xdr:row>28</xdr:row>
      <xdr:rowOff>95250</xdr:rowOff>
    </xdr:from>
    <xdr:to>
      <xdr:col>11</xdr:col>
      <xdr:colOff>104775</xdr:colOff>
      <xdr:row>30</xdr:row>
      <xdr:rowOff>38100</xdr:rowOff>
    </xdr:to>
    <xdr:sp macro="" textlink="">
      <xdr:nvSpPr>
        <xdr:cNvPr id="25607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10300" y="4124325"/>
          <a:ext cx="600075" cy="266700"/>
        </a:xfrm>
        <a:prstGeom prst="rightArrow">
          <a:avLst>
            <a:gd name="adj1" fmla="val 50000"/>
            <a:gd name="adj2" fmla="val 56250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25608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25609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256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5611" name="Object 11" hidden="1">
              <a:extLst>
                <a:ext uri="{63B3BB69-23CF-44E3-9099-C40C66FF867C}">
                  <a14:compatExt spid="_x0000_s25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571500</xdr:colOff>
      <xdr:row>1</xdr:row>
      <xdr:rowOff>9525</xdr:rowOff>
    </xdr:from>
    <xdr:to>
      <xdr:col>8</xdr:col>
      <xdr:colOff>504825</xdr:colOff>
      <xdr:row>43</xdr:row>
      <xdr:rowOff>76200</xdr:rowOff>
    </xdr:to>
    <xdr:pic>
      <xdr:nvPicPr>
        <xdr:cNvPr id="256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95275"/>
          <a:ext cx="4810125" cy="62388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371475</xdr:colOff>
      <xdr:row>4</xdr:row>
      <xdr:rowOff>104775</xdr:rowOff>
    </xdr:from>
    <xdr:to>
      <xdr:col>5</xdr:col>
      <xdr:colOff>342900</xdr:colOff>
      <xdr:row>6</xdr:row>
      <xdr:rowOff>123825</xdr:rowOff>
    </xdr:to>
    <xdr:sp macro="" textlink="">
      <xdr:nvSpPr>
        <xdr:cNvPr id="25613" name="AutoShape 13"/>
        <xdr:cNvSpPr>
          <a:spLocks noChangeArrowheads="1"/>
        </xdr:cNvSpPr>
      </xdr:nvSpPr>
      <xdr:spPr bwMode="auto">
        <a:xfrm>
          <a:off x="2809875" y="876300"/>
          <a:ext cx="581025" cy="342900"/>
        </a:xfrm>
        <a:prstGeom prst="rightArrow">
          <a:avLst>
            <a:gd name="adj1" fmla="val 50000"/>
            <a:gd name="adj2" fmla="val 42361"/>
          </a:avLst>
        </a:prstGeom>
        <a:solidFill>
          <a:srgbClr val="FFEF66"/>
        </a:solidFill>
        <a:ln w="9525">
          <a:solidFill>
            <a:srgbClr val="FFFF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it-IT" sz="1000" b="1" i="0" u="sng" strike="noStrike" baseline="0">
              <a:solidFill>
                <a:srgbClr val="FF6600"/>
              </a:solidFill>
              <a:latin typeface="Tahoma"/>
              <a:ea typeface="Tahoma"/>
              <a:cs typeface="Tahoma"/>
            </a:rPr>
            <a:t>300</a:t>
          </a:r>
        </a:p>
        <a:p>
          <a:pPr algn="l" rtl="0">
            <a:defRPr sz="1000"/>
          </a:pPr>
          <a:endParaRPr lang="it-IT" sz="1000" b="1" i="0" u="sng" strike="noStrike" baseline="0">
            <a:solidFill>
              <a:srgbClr val="FF66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5</xdr:col>
      <xdr:colOff>228600</xdr:colOff>
      <xdr:row>16</xdr:row>
      <xdr:rowOff>47625</xdr:rowOff>
    </xdr:from>
    <xdr:to>
      <xdr:col>6</xdr:col>
      <xdr:colOff>495300</xdr:colOff>
      <xdr:row>32</xdr:row>
      <xdr:rowOff>95250</xdr:rowOff>
    </xdr:to>
    <xdr:sp macro="" textlink="">
      <xdr:nvSpPr>
        <xdr:cNvPr id="25614" name="Line 14"/>
        <xdr:cNvSpPr>
          <a:spLocks noChangeShapeType="1"/>
        </xdr:cNvSpPr>
      </xdr:nvSpPr>
      <xdr:spPr bwMode="auto">
        <a:xfrm flipV="1">
          <a:off x="3276600" y="2762250"/>
          <a:ext cx="876300" cy="20097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2</xdr:row>
      <xdr:rowOff>104775</xdr:rowOff>
    </xdr:from>
    <xdr:to>
      <xdr:col>13</xdr:col>
      <xdr:colOff>257175</xdr:colOff>
      <xdr:row>18</xdr:row>
      <xdr:rowOff>133350</xdr:rowOff>
    </xdr:to>
    <xdr:sp macro="" textlink="">
      <xdr:nvSpPr>
        <xdr:cNvPr id="25615" name="AutoShape 15"/>
        <xdr:cNvSpPr>
          <a:spLocks noChangeArrowheads="1"/>
        </xdr:cNvSpPr>
      </xdr:nvSpPr>
      <xdr:spPr bwMode="auto">
        <a:xfrm>
          <a:off x="5543550" y="5524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371475</xdr:colOff>
      <xdr:row>5</xdr:row>
      <xdr:rowOff>66675</xdr:rowOff>
    </xdr:from>
    <xdr:to>
      <xdr:col>11</xdr:col>
      <xdr:colOff>495300</xdr:colOff>
      <xdr:row>28</xdr:row>
      <xdr:rowOff>142875</xdr:rowOff>
    </xdr:to>
    <xdr:sp macro="" textlink="">
      <xdr:nvSpPr>
        <xdr:cNvPr id="25616" name="Line 16"/>
        <xdr:cNvSpPr>
          <a:spLocks noChangeShapeType="1"/>
        </xdr:cNvSpPr>
      </xdr:nvSpPr>
      <xdr:spPr bwMode="auto">
        <a:xfrm flipH="1">
          <a:off x="5857875" y="1000125"/>
          <a:ext cx="1343025" cy="3171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26630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114300</xdr:colOff>
      <xdr:row>28</xdr:row>
      <xdr:rowOff>85725</xdr:rowOff>
    </xdr:from>
    <xdr:to>
      <xdr:col>11</xdr:col>
      <xdr:colOff>66675</xdr:colOff>
      <xdr:row>30</xdr:row>
      <xdr:rowOff>28575</xdr:rowOff>
    </xdr:to>
    <xdr:sp macro="" textlink="">
      <xdr:nvSpPr>
        <xdr:cNvPr id="26631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10300" y="4114800"/>
          <a:ext cx="561975" cy="266700"/>
        </a:xfrm>
        <a:prstGeom prst="rightArrow">
          <a:avLst>
            <a:gd name="adj1" fmla="val 50000"/>
            <a:gd name="adj2" fmla="val 52679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26632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26633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266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6635" name="Object 11" hidden="1">
              <a:extLst>
                <a:ext uri="{63B3BB69-23CF-44E3-9099-C40C66FF867C}">
                  <a14:compatExt spid="_x0000_s26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400050</xdr:colOff>
      <xdr:row>2</xdr:row>
      <xdr:rowOff>0</xdr:rowOff>
    </xdr:from>
    <xdr:to>
      <xdr:col>8</xdr:col>
      <xdr:colOff>333375</xdr:colOff>
      <xdr:row>44</xdr:row>
      <xdr:rowOff>66675</xdr:rowOff>
    </xdr:to>
    <xdr:pic>
      <xdr:nvPicPr>
        <xdr:cNvPr id="266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47675"/>
          <a:ext cx="4810125" cy="62388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190500</xdr:colOff>
      <xdr:row>7</xdr:row>
      <xdr:rowOff>19050</xdr:rowOff>
    </xdr:from>
    <xdr:to>
      <xdr:col>5</xdr:col>
      <xdr:colOff>161925</xdr:colOff>
      <xdr:row>9</xdr:row>
      <xdr:rowOff>66675</xdr:rowOff>
    </xdr:to>
    <xdr:sp macro="" textlink="">
      <xdr:nvSpPr>
        <xdr:cNvPr id="26637" name="AutoShape 13"/>
        <xdr:cNvSpPr>
          <a:spLocks noChangeArrowheads="1"/>
        </xdr:cNvSpPr>
      </xdr:nvSpPr>
      <xdr:spPr bwMode="auto">
        <a:xfrm>
          <a:off x="2628900" y="1276350"/>
          <a:ext cx="581025" cy="371475"/>
        </a:xfrm>
        <a:prstGeom prst="rightArrow">
          <a:avLst>
            <a:gd name="adj1" fmla="val 50000"/>
            <a:gd name="adj2" fmla="val 39103"/>
          </a:avLst>
        </a:prstGeom>
        <a:solidFill>
          <a:srgbClr val="FFEF66"/>
        </a:solidFill>
        <a:ln w="9525">
          <a:solidFill>
            <a:srgbClr val="FFFF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it-IT" sz="1000" b="1" i="0" u="sng" strike="noStrike" baseline="0">
              <a:solidFill>
                <a:srgbClr val="FF6600"/>
              </a:solidFill>
              <a:latin typeface="Tahoma"/>
              <a:ea typeface="Tahoma"/>
              <a:cs typeface="Tahoma"/>
            </a:rPr>
            <a:t>120</a:t>
          </a:r>
        </a:p>
        <a:p>
          <a:pPr algn="l" rtl="0">
            <a:defRPr sz="1000"/>
          </a:pPr>
          <a:endParaRPr lang="it-IT" sz="1000" b="1" i="0" u="sng" strike="noStrike" baseline="0">
            <a:solidFill>
              <a:srgbClr val="FF66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4</xdr:col>
      <xdr:colOff>400050</xdr:colOff>
      <xdr:row>15</xdr:row>
      <xdr:rowOff>9525</xdr:rowOff>
    </xdr:from>
    <xdr:to>
      <xdr:col>4</xdr:col>
      <xdr:colOff>409575</xdr:colOff>
      <xdr:row>34</xdr:row>
      <xdr:rowOff>28575</xdr:rowOff>
    </xdr:to>
    <xdr:sp macro="" textlink="">
      <xdr:nvSpPr>
        <xdr:cNvPr id="26638" name="Line 14"/>
        <xdr:cNvSpPr>
          <a:spLocks noChangeShapeType="1"/>
        </xdr:cNvSpPr>
      </xdr:nvSpPr>
      <xdr:spPr bwMode="auto">
        <a:xfrm flipH="1" flipV="1">
          <a:off x="2838450" y="2562225"/>
          <a:ext cx="9525" cy="24669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3</xdr:row>
      <xdr:rowOff>104775</xdr:rowOff>
    </xdr:from>
    <xdr:to>
      <xdr:col>13</xdr:col>
      <xdr:colOff>257175</xdr:colOff>
      <xdr:row>21</xdr:row>
      <xdr:rowOff>19050</xdr:rowOff>
    </xdr:to>
    <xdr:sp macro="" textlink="">
      <xdr:nvSpPr>
        <xdr:cNvPr id="26639" name="AutoShape 15"/>
        <xdr:cNvSpPr>
          <a:spLocks noChangeArrowheads="1"/>
        </xdr:cNvSpPr>
      </xdr:nvSpPr>
      <xdr:spPr bwMode="auto">
        <a:xfrm>
          <a:off x="5543550" y="714375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342900</xdr:colOff>
      <xdr:row>6</xdr:row>
      <xdr:rowOff>104775</xdr:rowOff>
    </xdr:from>
    <xdr:to>
      <xdr:col>11</xdr:col>
      <xdr:colOff>485775</xdr:colOff>
      <xdr:row>28</xdr:row>
      <xdr:rowOff>133350</xdr:rowOff>
    </xdr:to>
    <xdr:sp macro="" textlink="">
      <xdr:nvSpPr>
        <xdr:cNvPr id="26640" name="Line 16"/>
        <xdr:cNvSpPr>
          <a:spLocks noChangeShapeType="1"/>
        </xdr:cNvSpPr>
      </xdr:nvSpPr>
      <xdr:spPr bwMode="auto">
        <a:xfrm flipH="1">
          <a:off x="5829300" y="1200150"/>
          <a:ext cx="1362075" cy="2962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17</xdr:row>
      <xdr:rowOff>28575</xdr:rowOff>
    </xdr:from>
    <xdr:to>
      <xdr:col>1</xdr:col>
      <xdr:colOff>523875</xdr:colOff>
      <xdr:row>17</xdr:row>
      <xdr:rowOff>200025</xdr:rowOff>
    </xdr:to>
    <xdr:sp macro="" textlink="">
      <xdr:nvSpPr>
        <xdr:cNvPr id="58369" name="AutoShape 1"/>
        <xdr:cNvSpPr>
          <a:spLocks noChangeArrowheads="1"/>
        </xdr:cNvSpPr>
      </xdr:nvSpPr>
      <xdr:spPr bwMode="auto">
        <a:xfrm>
          <a:off x="400050" y="3781425"/>
          <a:ext cx="733425" cy="171450"/>
        </a:xfrm>
        <a:prstGeom prst="rightArrow">
          <a:avLst>
            <a:gd name="adj1" fmla="val 50000"/>
            <a:gd name="adj2" fmla="val 6875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114300</xdr:colOff>
      <xdr:row>4</xdr:row>
      <xdr:rowOff>9525</xdr:rowOff>
    </xdr:from>
    <xdr:to>
      <xdr:col>10</xdr:col>
      <xdr:colOff>400050</xdr:colOff>
      <xdr:row>4</xdr:row>
      <xdr:rowOff>152400</xdr:rowOff>
    </xdr:to>
    <xdr:sp macro="" textlink="">
      <xdr:nvSpPr>
        <xdr:cNvPr id="58370" name="AutoShape 2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6400800" y="84772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142875</xdr:colOff>
      <xdr:row>5</xdr:row>
      <xdr:rowOff>85725</xdr:rowOff>
    </xdr:from>
    <xdr:to>
      <xdr:col>10</xdr:col>
      <xdr:colOff>419100</xdr:colOff>
      <xdr:row>6</xdr:row>
      <xdr:rowOff>57150</xdr:rowOff>
    </xdr:to>
    <xdr:sp macro="" textlink="">
      <xdr:nvSpPr>
        <xdr:cNvPr id="58371" name="AutoShape 3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429375" y="1114425"/>
          <a:ext cx="276225" cy="180975"/>
        </a:xfrm>
        <a:prstGeom prst="rightArrow">
          <a:avLst>
            <a:gd name="adj1" fmla="val 50000"/>
            <a:gd name="adj2" fmla="val 38158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123825</xdr:colOff>
      <xdr:row>6</xdr:row>
      <xdr:rowOff>142875</xdr:rowOff>
    </xdr:from>
    <xdr:to>
      <xdr:col>10</xdr:col>
      <xdr:colOff>400050</xdr:colOff>
      <xdr:row>8</xdr:row>
      <xdr:rowOff>47625</xdr:rowOff>
    </xdr:to>
    <xdr:sp macro="" textlink="">
      <xdr:nvSpPr>
        <xdr:cNvPr id="58372" name="AutoShape 4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6410325" y="1381125"/>
          <a:ext cx="276225" cy="3048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10</xdr:col>
      <xdr:colOff>142875</xdr:colOff>
      <xdr:row>8</xdr:row>
      <xdr:rowOff>152400</xdr:rowOff>
    </xdr:from>
    <xdr:to>
      <xdr:col>10</xdr:col>
      <xdr:colOff>381000</xdr:colOff>
      <xdr:row>10</xdr:row>
      <xdr:rowOff>95250</xdr:rowOff>
    </xdr:to>
    <xdr:sp macro="" textlink="">
      <xdr:nvSpPr>
        <xdr:cNvPr id="58373" name="AutoShape 5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6429375" y="1790700"/>
          <a:ext cx="238125" cy="3429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8</xdr:col>
      <xdr:colOff>428625</xdr:colOff>
      <xdr:row>19</xdr:row>
      <xdr:rowOff>19050</xdr:rowOff>
    </xdr:from>
    <xdr:to>
      <xdr:col>10</xdr:col>
      <xdr:colOff>142874</xdr:colOff>
      <xdr:row>22</xdr:row>
      <xdr:rowOff>19050</xdr:rowOff>
    </xdr:to>
    <xdr:sp macro="" textlink="">
      <xdr:nvSpPr>
        <xdr:cNvPr id="58374" name="AutoShape 6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5495925" y="4267200"/>
          <a:ext cx="933449" cy="571500"/>
        </a:xfrm>
        <a:prstGeom prst="rightArrow">
          <a:avLst>
            <a:gd name="adj1" fmla="val 50000"/>
            <a:gd name="adj2" fmla="val 37195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l" rtl="0">
            <a:defRPr sz="1000"/>
          </a:pPr>
          <a:r>
            <a:rPr lang="it-IT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avanti</a:t>
          </a:r>
        </a:p>
      </xdr:txBody>
    </xdr:sp>
    <xdr:clientData/>
  </xdr:twoCellAnchor>
  <xdr:twoCellAnchor>
    <xdr:from>
      <xdr:col>9</xdr:col>
      <xdr:colOff>428625</xdr:colOff>
      <xdr:row>0</xdr:row>
      <xdr:rowOff>28575</xdr:rowOff>
    </xdr:from>
    <xdr:to>
      <xdr:col>10</xdr:col>
      <xdr:colOff>657225</xdr:colOff>
      <xdr:row>2</xdr:row>
      <xdr:rowOff>47625</xdr:rowOff>
    </xdr:to>
    <xdr:pic>
      <xdr:nvPicPr>
        <xdr:cNvPr id="5837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28575"/>
          <a:ext cx="8191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476250</xdr:colOff>
          <xdr:row>2</xdr:row>
          <xdr:rowOff>152400</xdr:rowOff>
        </xdr:to>
        <xdr:sp macro="" textlink="">
          <xdr:nvSpPr>
            <xdr:cNvPr id="58376" name="Object 8" hidden="1">
              <a:extLst>
                <a:ext uri="{63B3BB69-23CF-44E3-9099-C40C66FF867C}">
                  <a14:compatExt spid="_x0000_s58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8</xdr:col>
      <xdr:colOff>400050</xdr:colOff>
      <xdr:row>13</xdr:row>
      <xdr:rowOff>247650</xdr:rowOff>
    </xdr:from>
    <xdr:to>
      <xdr:col>9</xdr:col>
      <xdr:colOff>352425</xdr:colOff>
      <xdr:row>15</xdr:row>
      <xdr:rowOff>47625</xdr:rowOff>
    </xdr:to>
    <xdr:sp macro="" textlink="">
      <xdr:nvSpPr>
        <xdr:cNvPr id="10" name="AutoShape 6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5467350" y="3048000"/>
          <a:ext cx="581025" cy="371475"/>
        </a:xfrm>
        <a:prstGeom prst="rightArrow">
          <a:avLst>
            <a:gd name="adj1" fmla="val 50000"/>
            <a:gd name="adj2" fmla="val 37195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avanti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27656" name="AutoShape 8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133350</xdr:colOff>
      <xdr:row>28</xdr:row>
      <xdr:rowOff>38100</xdr:rowOff>
    </xdr:from>
    <xdr:to>
      <xdr:col>11</xdr:col>
      <xdr:colOff>19050</xdr:colOff>
      <xdr:row>30</xdr:row>
      <xdr:rowOff>19050</xdr:rowOff>
    </xdr:to>
    <xdr:sp macro="" textlink="">
      <xdr:nvSpPr>
        <xdr:cNvPr id="27657" name="AutoShape 9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29350" y="3962400"/>
          <a:ext cx="495300" cy="304800"/>
        </a:xfrm>
        <a:prstGeom prst="rightArrow">
          <a:avLst>
            <a:gd name="adj1" fmla="val 50000"/>
            <a:gd name="adj2" fmla="val 40625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27658" name="AutoShape 10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27659" name="AutoShape 11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276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7661" name="Object 13" hidden="1">
              <a:extLst>
                <a:ext uri="{63B3BB69-23CF-44E3-9099-C40C66FF867C}">
                  <a14:compatExt spid="_x0000_s27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542925</xdr:colOff>
      <xdr:row>0</xdr:row>
      <xdr:rowOff>276225</xdr:rowOff>
    </xdr:from>
    <xdr:to>
      <xdr:col>8</xdr:col>
      <xdr:colOff>476250</xdr:colOff>
      <xdr:row>44</xdr:row>
      <xdr:rowOff>0</xdr:rowOff>
    </xdr:to>
    <xdr:pic>
      <xdr:nvPicPr>
        <xdr:cNvPr id="276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76225"/>
          <a:ext cx="4810125" cy="6238875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409575</xdr:colOff>
      <xdr:row>7</xdr:row>
      <xdr:rowOff>66675</xdr:rowOff>
    </xdr:from>
    <xdr:to>
      <xdr:col>5</xdr:col>
      <xdr:colOff>381000</xdr:colOff>
      <xdr:row>9</xdr:row>
      <xdr:rowOff>104775</xdr:rowOff>
    </xdr:to>
    <xdr:sp macro="" textlink="">
      <xdr:nvSpPr>
        <xdr:cNvPr id="27663" name="AutoShape 15"/>
        <xdr:cNvSpPr>
          <a:spLocks noChangeArrowheads="1"/>
        </xdr:cNvSpPr>
      </xdr:nvSpPr>
      <xdr:spPr bwMode="auto">
        <a:xfrm>
          <a:off x="2847975" y="1323975"/>
          <a:ext cx="581025" cy="361950"/>
        </a:xfrm>
        <a:prstGeom prst="rightArrow">
          <a:avLst>
            <a:gd name="adj1" fmla="val 50000"/>
            <a:gd name="adj2" fmla="val 40132"/>
          </a:avLst>
        </a:prstGeom>
        <a:solidFill>
          <a:srgbClr val="FFEF66"/>
        </a:solidFill>
        <a:ln w="9525">
          <a:solidFill>
            <a:srgbClr val="FFFF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it-IT" sz="1000" b="1" i="0" u="sng" strike="noStrike" baseline="0">
              <a:solidFill>
                <a:srgbClr val="FF6600"/>
              </a:solidFill>
              <a:latin typeface="Tahoma"/>
              <a:ea typeface="Tahoma"/>
              <a:cs typeface="Tahoma"/>
            </a:rPr>
            <a:t>60</a:t>
          </a:r>
        </a:p>
        <a:p>
          <a:pPr algn="l" rtl="0">
            <a:defRPr sz="1000"/>
          </a:pPr>
          <a:endParaRPr lang="it-IT" sz="1000" b="1" i="0" u="sng" strike="noStrike" baseline="0">
            <a:solidFill>
              <a:srgbClr val="FF66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6</xdr:col>
      <xdr:colOff>9525</xdr:colOff>
      <xdr:row>18</xdr:row>
      <xdr:rowOff>57150</xdr:rowOff>
    </xdr:from>
    <xdr:to>
      <xdr:col>7</xdr:col>
      <xdr:colOff>542925</xdr:colOff>
      <xdr:row>33</xdr:row>
      <xdr:rowOff>47625</xdr:rowOff>
    </xdr:to>
    <xdr:sp macro="" textlink="">
      <xdr:nvSpPr>
        <xdr:cNvPr id="27664" name="Line 16"/>
        <xdr:cNvSpPr>
          <a:spLocks noChangeShapeType="1"/>
        </xdr:cNvSpPr>
      </xdr:nvSpPr>
      <xdr:spPr bwMode="auto">
        <a:xfrm flipV="1">
          <a:off x="3667125" y="3095625"/>
          <a:ext cx="1143000" cy="16859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85725</xdr:colOff>
      <xdr:row>1</xdr:row>
      <xdr:rowOff>57150</xdr:rowOff>
    </xdr:from>
    <xdr:to>
      <xdr:col>13</xdr:col>
      <xdr:colOff>285750</xdr:colOff>
      <xdr:row>17</xdr:row>
      <xdr:rowOff>85725</xdr:rowOff>
    </xdr:to>
    <xdr:sp macro="" textlink="">
      <xdr:nvSpPr>
        <xdr:cNvPr id="27665" name="AutoShape 17"/>
        <xdr:cNvSpPr>
          <a:spLocks noChangeArrowheads="1"/>
        </xdr:cNvSpPr>
      </xdr:nvSpPr>
      <xdr:spPr bwMode="auto">
        <a:xfrm>
          <a:off x="5572125" y="34290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400050</xdr:colOff>
      <xdr:row>4</xdr:row>
      <xdr:rowOff>76200</xdr:rowOff>
    </xdr:from>
    <xdr:to>
      <xdr:col>11</xdr:col>
      <xdr:colOff>438150</xdr:colOff>
      <xdr:row>28</xdr:row>
      <xdr:rowOff>47625</xdr:rowOff>
    </xdr:to>
    <xdr:sp macro="" textlink="">
      <xdr:nvSpPr>
        <xdr:cNvPr id="27666" name="Line 18"/>
        <xdr:cNvSpPr>
          <a:spLocks noChangeShapeType="1"/>
        </xdr:cNvSpPr>
      </xdr:nvSpPr>
      <xdr:spPr bwMode="auto">
        <a:xfrm flipH="1">
          <a:off x="5886450" y="847725"/>
          <a:ext cx="1257300" cy="3124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28679" name="AutoShape 7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85725</xdr:colOff>
      <xdr:row>28</xdr:row>
      <xdr:rowOff>85725</xdr:rowOff>
    </xdr:from>
    <xdr:to>
      <xdr:col>11</xdr:col>
      <xdr:colOff>95250</xdr:colOff>
      <xdr:row>30</xdr:row>
      <xdr:rowOff>38100</xdr:rowOff>
    </xdr:to>
    <xdr:sp macro="" textlink="">
      <xdr:nvSpPr>
        <xdr:cNvPr id="28680" name="AutoShape 8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181725" y="4219575"/>
          <a:ext cx="619125" cy="276225"/>
        </a:xfrm>
        <a:prstGeom prst="rightArrow">
          <a:avLst>
            <a:gd name="adj1" fmla="val 50000"/>
            <a:gd name="adj2" fmla="val 56034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28681" name="AutoShape 9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28682" name="AutoShape 10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286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8684" name="Object 12" hidden="1">
              <a:extLst>
                <a:ext uri="{63B3BB69-23CF-44E3-9099-C40C66FF867C}">
                  <a14:compatExt spid="_x0000_s28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542925</xdr:colOff>
      <xdr:row>0</xdr:row>
      <xdr:rowOff>276225</xdr:rowOff>
    </xdr:from>
    <xdr:to>
      <xdr:col>8</xdr:col>
      <xdr:colOff>476250</xdr:colOff>
      <xdr:row>42</xdr:row>
      <xdr:rowOff>114300</xdr:rowOff>
    </xdr:to>
    <xdr:pic>
      <xdr:nvPicPr>
        <xdr:cNvPr id="2868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76225"/>
          <a:ext cx="4810125" cy="62388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361950</xdr:colOff>
      <xdr:row>4</xdr:row>
      <xdr:rowOff>76200</xdr:rowOff>
    </xdr:from>
    <xdr:to>
      <xdr:col>5</xdr:col>
      <xdr:colOff>323850</xdr:colOff>
      <xdr:row>6</xdr:row>
      <xdr:rowOff>104775</xdr:rowOff>
    </xdr:to>
    <xdr:sp macro="" textlink="">
      <xdr:nvSpPr>
        <xdr:cNvPr id="28686" name="AutoShape 14"/>
        <xdr:cNvSpPr>
          <a:spLocks noChangeArrowheads="1"/>
        </xdr:cNvSpPr>
      </xdr:nvSpPr>
      <xdr:spPr bwMode="auto">
        <a:xfrm>
          <a:off x="2800350" y="847725"/>
          <a:ext cx="571500" cy="352425"/>
        </a:xfrm>
        <a:prstGeom prst="rightArrow">
          <a:avLst>
            <a:gd name="adj1" fmla="val 50000"/>
            <a:gd name="adj2" fmla="val 40541"/>
          </a:avLst>
        </a:prstGeom>
        <a:solidFill>
          <a:srgbClr val="FFEF66"/>
        </a:solidFill>
        <a:ln w="9525">
          <a:solidFill>
            <a:srgbClr val="FFFF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it-IT" sz="1000" b="1" i="0" u="sng" strike="noStrike" baseline="0">
              <a:solidFill>
                <a:srgbClr val="FF6600"/>
              </a:solidFill>
              <a:latin typeface="Tahoma"/>
              <a:ea typeface="Tahoma"/>
              <a:cs typeface="Tahoma"/>
            </a:rPr>
            <a:t>300</a:t>
          </a:r>
        </a:p>
        <a:p>
          <a:pPr algn="l" rtl="0">
            <a:defRPr sz="1000"/>
          </a:pPr>
          <a:endParaRPr lang="it-IT" sz="1000" b="1" i="0" u="sng" strike="noStrike" baseline="0">
            <a:solidFill>
              <a:srgbClr val="FF66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5</xdr:col>
      <xdr:colOff>314325</xdr:colOff>
      <xdr:row>17</xdr:row>
      <xdr:rowOff>47625</xdr:rowOff>
    </xdr:from>
    <xdr:to>
      <xdr:col>7</xdr:col>
      <xdr:colOff>114300</xdr:colOff>
      <xdr:row>32</xdr:row>
      <xdr:rowOff>0</xdr:rowOff>
    </xdr:to>
    <xdr:sp macro="" textlink="">
      <xdr:nvSpPr>
        <xdr:cNvPr id="28687" name="Line 15"/>
        <xdr:cNvSpPr>
          <a:spLocks noChangeShapeType="1"/>
        </xdr:cNvSpPr>
      </xdr:nvSpPr>
      <xdr:spPr bwMode="auto">
        <a:xfrm flipV="1">
          <a:off x="3362325" y="2924175"/>
          <a:ext cx="1019175" cy="18573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2</xdr:row>
      <xdr:rowOff>104775</xdr:rowOff>
    </xdr:from>
    <xdr:to>
      <xdr:col>13</xdr:col>
      <xdr:colOff>257175</xdr:colOff>
      <xdr:row>18</xdr:row>
      <xdr:rowOff>133350</xdr:rowOff>
    </xdr:to>
    <xdr:sp macro="" textlink="">
      <xdr:nvSpPr>
        <xdr:cNvPr id="28688" name="AutoShape 16"/>
        <xdr:cNvSpPr>
          <a:spLocks noChangeArrowheads="1"/>
        </xdr:cNvSpPr>
      </xdr:nvSpPr>
      <xdr:spPr bwMode="auto">
        <a:xfrm>
          <a:off x="5543550" y="5524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333375</xdr:colOff>
      <xdr:row>5</xdr:row>
      <xdr:rowOff>66675</xdr:rowOff>
    </xdr:from>
    <xdr:to>
      <xdr:col>11</xdr:col>
      <xdr:colOff>333375</xdr:colOff>
      <xdr:row>28</xdr:row>
      <xdr:rowOff>133350</xdr:rowOff>
    </xdr:to>
    <xdr:sp macro="" textlink="">
      <xdr:nvSpPr>
        <xdr:cNvPr id="28689" name="Line 17"/>
        <xdr:cNvSpPr>
          <a:spLocks noChangeShapeType="1"/>
        </xdr:cNvSpPr>
      </xdr:nvSpPr>
      <xdr:spPr bwMode="auto">
        <a:xfrm flipH="1">
          <a:off x="5819775" y="1000125"/>
          <a:ext cx="1219200" cy="3267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29</xdr:row>
      <xdr:rowOff>19050</xdr:rowOff>
    </xdr:from>
    <xdr:to>
      <xdr:col>8</xdr:col>
      <xdr:colOff>466725</xdr:colOff>
      <xdr:row>29</xdr:row>
      <xdr:rowOff>171450</xdr:rowOff>
    </xdr:to>
    <xdr:sp macro="" textlink="">
      <xdr:nvSpPr>
        <xdr:cNvPr id="29698" name="AutoShape 2"/>
        <xdr:cNvSpPr>
          <a:spLocks noChangeArrowheads="1"/>
        </xdr:cNvSpPr>
      </xdr:nvSpPr>
      <xdr:spPr bwMode="auto">
        <a:xfrm>
          <a:off x="4886325" y="4419600"/>
          <a:ext cx="457200" cy="142875"/>
        </a:xfrm>
        <a:prstGeom prst="rightArrow">
          <a:avLst>
            <a:gd name="adj1" fmla="val 50000"/>
            <a:gd name="adj2" fmla="val 8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29702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85725</xdr:colOff>
      <xdr:row>28</xdr:row>
      <xdr:rowOff>114300</xdr:rowOff>
    </xdr:from>
    <xdr:to>
      <xdr:col>10</xdr:col>
      <xdr:colOff>600075</xdr:colOff>
      <xdr:row>30</xdr:row>
      <xdr:rowOff>19050</xdr:rowOff>
    </xdr:to>
    <xdr:sp macro="" textlink="">
      <xdr:nvSpPr>
        <xdr:cNvPr id="29703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181725" y="4352925"/>
          <a:ext cx="514350" cy="228600"/>
        </a:xfrm>
        <a:prstGeom prst="rightArrow">
          <a:avLst>
            <a:gd name="adj1" fmla="val 50000"/>
            <a:gd name="adj2" fmla="val 56250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29704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29705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297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29707" name="Object 11" hidden="1">
              <a:extLst>
                <a:ext uri="{63B3BB69-23CF-44E3-9099-C40C66FF867C}">
                  <a14:compatExt spid="_x0000_s29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9525</xdr:colOff>
      <xdr:row>1</xdr:row>
      <xdr:rowOff>0</xdr:rowOff>
    </xdr:from>
    <xdr:to>
      <xdr:col>8</xdr:col>
      <xdr:colOff>542925</xdr:colOff>
      <xdr:row>42</xdr:row>
      <xdr:rowOff>19050</xdr:rowOff>
    </xdr:to>
    <xdr:pic>
      <xdr:nvPicPr>
        <xdr:cNvPr id="2970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50"/>
          <a:ext cx="4800600" cy="62388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228600</xdr:colOff>
      <xdr:row>5</xdr:row>
      <xdr:rowOff>142875</xdr:rowOff>
    </xdr:from>
    <xdr:to>
      <xdr:col>5</xdr:col>
      <xdr:colOff>361950</xdr:colOff>
      <xdr:row>8</xdr:row>
      <xdr:rowOff>28575</xdr:rowOff>
    </xdr:to>
    <xdr:sp macro="" textlink="">
      <xdr:nvSpPr>
        <xdr:cNvPr id="29709" name="AutoShape 13"/>
        <xdr:cNvSpPr>
          <a:spLocks noChangeArrowheads="1"/>
        </xdr:cNvSpPr>
      </xdr:nvSpPr>
      <xdr:spPr bwMode="auto">
        <a:xfrm>
          <a:off x="2667000" y="1076325"/>
          <a:ext cx="742950" cy="371475"/>
        </a:xfrm>
        <a:prstGeom prst="rightArrow">
          <a:avLst>
            <a:gd name="adj1" fmla="val 50000"/>
            <a:gd name="adj2" fmla="val 50000"/>
          </a:avLst>
        </a:prstGeom>
        <a:solidFill>
          <a:srgbClr val="FFEF66"/>
        </a:solidFill>
        <a:ln w="9525">
          <a:solidFill>
            <a:srgbClr val="FFFF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it-IT" sz="1000" b="1" i="0" u="sng" strike="noStrike" baseline="0">
              <a:solidFill>
                <a:srgbClr val="FF6600"/>
              </a:solidFill>
              <a:latin typeface="Comic Sans MS"/>
            </a:rPr>
            <a:t>120</a:t>
          </a:r>
          <a:endParaRPr lang="it-IT" sz="1000" b="1" i="0" u="sng" strike="noStrike" baseline="0">
            <a:solidFill>
              <a:srgbClr val="FF6600"/>
            </a:solidFill>
            <a:latin typeface="Tahoma"/>
            <a:ea typeface="Tahoma"/>
            <a:cs typeface="Tahoma"/>
          </a:endParaRPr>
        </a:p>
        <a:p>
          <a:pPr algn="l" rtl="0">
            <a:defRPr sz="1000"/>
          </a:pPr>
          <a:endParaRPr lang="it-IT" sz="1000" b="1" i="0" u="sng" strike="noStrike" baseline="0">
            <a:solidFill>
              <a:srgbClr val="FF66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5</xdr:col>
      <xdr:colOff>504825</xdr:colOff>
      <xdr:row>18</xdr:row>
      <xdr:rowOff>28575</xdr:rowOff>
    </xdr:from>
    <xdr:to>
      <xdr:col>7</xdr:col>
      <xdr:colOff>238125</xdr:colOff>
      <xdr:row>31</xdr:row>
      <xdr:rowOff>9525</xdr:rowOff>
    </xdr:to>
    <xdr:sp macro="" textlink="">
      <xdr:nvSpPr>
        <xdr:cNvPr id="29710" name="Line 14"/>
        <xdr:cNvSpPr>
          <a:spLocks noChangeShapeType="1"/>
        </xdr:cNvSpPr>
      </xdr:nvSpPr>
      <xdr:spPr bwMode="auto">
        <a:xfrm flipV="1">
          <a:off x="3552825" y="3067050"/>
          <a:ext cx="952500" cy="16668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2</xdr:row>
      <xdr:rowOff>104775</xdr:rowOff>
    </xdr:from>
    <xdr:to>
      <xdr:col>13</xdr:col>
      <xdr:colOff>257175</xdr:colOff>
      <xdr:row>18</xdr:row>
      <xdr:rowOff>133350</xdr:rowOff>
    </xdr:to>
    <xdr:sp macro="" textlink="">
      <xdr:nvSpPr>
        <xdr:cNvPr id="29711" name="AutoShape 15"/>
        <xdr:cNvSpPr>
          <a:spLocks noChangeArrowheads="1"/>
        </xdr:cNvSpPr>
      </xdr:nvSpPr>
      <xdr:spPr bwMode="auto">
        <a:xfrm>
          <a:off x="5543550" y="5524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342900</xdr:colOff>
      <xdr:row>5</xdr:row>
      <xdr:rowOff>123825</xdr:rowOff>
    </xdr:from>
    <xdr:to>
      <xdr:col>11</xdr:col>
      <xdr:colOff>381000</xdr:colOff>
      <xdr:row>28</xdr:row>
      <xdr:rowOff>114300</xdr:rowOff>
    </xdr:to>
    <xdr:sp macro="" textlink="">
      <xdr:nvSpPr>
        <xdr:cNvPr id="29712" name="Line 16"/>
        <xdr:cNvSpPr>
          <a:spLocks noChangeShapeType="1"/>
        </xdr:cNvSpPr>
      </xdr:nvSpPr>
      <xdr:spPr bwMode="auto">
        <a:xfrm flipH="1">
          <a:off x="5829300" y="1057275"/>
          <a:ext cx="1257300" cy="3295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30726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114300</xdr:colOff>
      <xdr:row>28</xdr:row>
      <xdr:rowOff>104775</xdr:rowOff>
    </xdr:from>
    <xdr:to>
      <xdr:col>11</xdr:col>
      <xdr:colOff>19050</xdr:colOff>
      <xdr:row>30</xdr:row>
      <xdr:rowOff>47625</xdr:rowOff>
    </xdr:to>
    <xdr:sp macro="" textlink="">
      <xdr:nvSpPr>
        <xdr:cNvPr id="30727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10300" y="3924300"/>
          <a:ext cx="514350" cy="266700"/>
        </a:xfrm>
        <a:prstGeom prst="rightArrow">
          <a:avLst>
            <a:gd name="adj1" fmla="val 50000"/>
            <a:gd name="adj2" fmla="val 48214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30728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30729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3073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30731" name="Object 11" hidden="1">
              <a:extLst>
                <a:ext uri="{63B3BB69-23CF-44E3-9099-C40C66FF867C}">
                  <a14:compatExt spid="_x0000_s30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571500</xdr:colOff>
      <xdr:row>1</xdr:row>
      <xdr:rowOff>114300</xdr:rowOff>
    </xdr:from>
    <xdr:to>
      <xdr:col>6</xdr:col>
      <xdr:colOff>85725</xdr:colOff>
      <xdr:row>30</xdr:row>
      <xdr:rowOff>142875</xdr:rowOff>
    </xdr:to>
    <xdr:pic>
      <xdr:nvPicPr>
        <xdr:cNvPr id="30732" name="Picture 12" descr="amper_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00050"/>
          <a:ext cx="3171825" cy="388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2</xdr:row>
      <xdr:rowOff>47625</xdr:rowOff>
    </xdr:from>
    <xdr:to>
      <xdr:col>11</xdr:col>
      <xdr:colOff>238125</xdr:colOff>
      <xdr:row>21</xdr:row>
      <xdr:rowOff>9525</xdr:rowOff>
    </xdr:to>
    <xdr:sp macro="" textlink="">
      <xdr:nvSpPr>
        <xdr:cNvPr id="30733" name="AutoShape 13"/>
        <xdr:cNvSpPr>
          <a:spLocks noChangeArrowheads="1"/>
        </xdr:cNvSpPr>
      </xdr:nvSpPr>
      <xdr:spPr bwMode="auto">
        <a:xfrm>
          <a:off x="4305300" y="49530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219075</xdr:colOff>
      <xdr:row>5</xdr:row>
      <xdr:rowOff>47625</xdr:rowOff>
    </xdr:from>
    <xdr:to>
      <xdr:col>9</xdr:col>
      <xdr:colOff>352425</xdr:colOff>
      <xdr:row>28</xdr:row>
      <xdr:rowOff>66675</xdr:rowOff>
    </xdr:to>
    <xdr:sp macro="" textlink="">
      <xdr:nvSpPr>
        <xdr:cNvPr id="30734" name="Line 14"/>
        <xdr:cNvSpPr>
          <a:spLocks noChangeShapeType="1"/>
        </xdr:cNvSpPr>
      </xdr:nvSpPr>
      <xdr:spPr bwMode="auto">
        <a:xfrm flipH="1">
          <a:off x="5705475" y="981075"/>
          <a:ext cx="133350" cy="2905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495300</xdr:colOff>
      <xdr:row>17</xdr:row>
      <xdr:rowOff>38100</xdr:rowOff>
    </xdr:from>
    <xdr:to>
      <xdr:col>3</xdr:col>
      <xdr:colOff>581025</xdr:colOff>
      <xdr:row>24</xdr:row>
      <xdr:rowOff>47625</xdr:rowOff>
    </xdr:to>
    <xdr:sp macro="" textlink="">
      <xdr:nvSpPr>
        <xdr:cNvPr id="30735" name="AutoShape 15"/>
        <xdr:cNvSpPr>
          <a:spLocks noChangeArrowheads="1"/>
        </xdr:cNvSpPr>
      </xdr:nvSpPr>
      <xdr:spPr bwMode="auto">
        <a:xfrm rot="-2197564">
          <a:off x="1714500" y="2914650"/>
          <a:ext cx="695325" cy="409575"/>
        </a:xfrm>
        <a:prstGeom prst="rightArrow">
          <a:avLst>
            <a:gd name="adj1" fmla="val 50000"/>
            <a:gd name="adj2" fmla="val 42442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31750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209550</xdr:colOff>
      <xdr:row>28</xdr:row>
      <xdr:rowOff>114300</xdr:rowOff>
    </xdr:from>
    <xdr:to>
      <xdr:col>11</xdr:col>
      <xdr:colOff>180975</xdr:colOff>
      <xdr:row>30</xdr:row>
      <xdr:rowOff>57150</xdr:rowOff>
    </xdr:to>
    <xdr:sp macro="" textlink="">
      <xdr:nvSpPr>
        <xdr:cNvPr id="31751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 flipV="1">
          <a:off x="6305550" y="4038600"/>
          <a:ext cx="581025" cy="266700"/>
        </a:xfrm>
        <a:prstGeom prst="rightArrow">
          <a:avLst>
            <a:gd name="adj1" fmla="val 50000"/>
            <a:gd name="adj2" fmla="val 54464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31752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31753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3175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31755" name="Object 11" hidden="1">
              <a:extLst>
                <a:ext uri="{63B3BB69-23CF-44E3-9099-C40C66FF867C}">
                  <a14:compatExt spid="_x0000_s3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19050</xdr:colOff>
      <xdr:row>1</xdr:row>
      <xdr:rowOff>28575</xdr:rowOff>
    </xdr:from>
    <xdr:to>
      <xdr:col>6</xdr:col>
      <xdr:colOff>390525</xdr:colOff>
      <xdr:row>30</xdr:row>
      <xdr:rowOff>85725</xdr:rowOff>
    </xdr:to>
    <xdr:pic>
      <xdr:nvPicPr>
        <xdr:cNvPr id="31756" name="Picture 12" descr="amper_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14325"/>
          <a:ext cx="3419475" cy="401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1</xdr:row>
      <xdr:rowOff>47625</xdr:rowOff>
    </xdr:from>
    <xdr:to>
      <xdr:col>11</xdr:col>
      <xdr:colOff>295275</xdr:colOff>
      <xdr:row>17</xdr:row>
      <xdr:rowOff>76200</xdr:rowOff>
    </xdr:to>
    <xdr:sp macro="" textlink="">
      <xdr:nvSpPr>
        <xdr:cNvPr id="31757" name="AutoShape 13"/>
        <xdr:cNvSpPr>
          <a:spLocks noChangeArrowheads="1"/>
        </xdr:cNvSpPr>
      </xdr:nvSpPr>
      <xdr:spPr bwMode="auto">
        <a:xfrm>
          <a:off x="4362450" y="333375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200025</xdr:colOff>
      <xdr:row>4</xdr:row>
      <xdr:rowOff>47625</xdr:rowOff>
    </xdr:from>
    <xdr:to>
      <xdr:col>9</xdr:col>
      <xdr:colOff>419100</xdr:colOff>
      <xdr:row>29</xdr:row>
      <xdr:rowOff>0</xdr:rowOff>
    </xdr:to>
    <xdr:sp macro="" textlink="">
      <xdr:nvSpPr>
        <xdr:cNvPr id="31758" name="Line 14"/>
        <xdr:cNvSpPr>
          <a:spLocks noChangeShapeType="1"/>
        </xdr:cNvSpPr>
      </xdr:nvSpPr>
      <xdr:spPr bwMode="auto">
        <a:xfrm flipH="1">
          <a:off x="5686425" y="819150"/>
          <a:ext cx="219075" cy="3267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17</xdr:row>
      <xdr:rowOff>0</xdr:rowOff>
    </xdr:from>
    <xdr:to>
      <xdr:col>4</xdr:col>
      <xdr:colOff>228600</xdr:colOff>
      <xdr:row>20</xdr:row>
      <xdr:rowOff>0</xdr:rowOff>
    </xdr:to>
    <xdr:sp macro="" textlink="">
      <xdr:nvSpPr>
        <xdr:cNvPr id="31759" name="AutoShape 15"/>
        <xdr:cNvSpPr>
          <a:spLocks noChangeArrowheads="1"/>
        </xdr:cNvSpPr>
      </xdr:nvSpPr>
      <xdr:spPr bwMode="auto">
        <a:xfrm rot="-2113055">
          <a:off x="1981200" y="2876550"/>
          <a:ext cx="685800" cy="381000"/>
        </a:xfrm>
        <a:prstGeom prst="rightArrow">
          <a:avLst>
            <a:gd name="adj1" fmla="val 50000"/>
            <a:gd name="adj2" fmla="val 45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32774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114300</xdr:colOff>
      <xdr:row>28</xdr:row>
      <xdr:rowOff>85725</xdr:rowOff>
    </xdr:from>
    <xdr:to>
      <xdr:col>11</xdr:col>
      <xdr:colOff>85725</xdr:colOff>
      <xdr:row>30</xdr:row>
      <xdr:rowOff>28575</xdr:rowOff>
    </xdr:to>
    <xdr:sp macro="" textlink="">
      <xdr:nvSpPr>
        <xdr:cNvPr id="32775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10300" y="4010025"/>
          <a:ext cx="581025" cy="266700"/>
        </a:xfrm>
        <a:prstGeom prst="rightArrow">
          <a:avLst>
            <a:gd name="adj1" fmla="val 50000"/>
            <a:gd name="adj2" fmla="val 54464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32776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32777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327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32779" name="Object 11" hidden="1">
              <a:extLst>
                <a:ext uri="{63B3BB69-23CF-44E3-9099-C40C66FF867C}">
                  <a14:compatExt spid="_x0000_s3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581025</xdr:colOff>
      <xdr:row>1</xdr:row>
      <xdr:rowOff>85725</xdr:rowOff>
    </xdr:from>
    <xdr:to>
      <xdr:col>6</xdr:col>
      <xdr:colOff>409575</xdr:colOff>
      <xdr:row>31</xdr:row>
      <xdr:rowOff>47625</xdr:rowOff>
    </xdr:to>
    <xdr:pic>
      <xdr:nvPicPr>
        <xdr:cNvPr id="32780" name="Picture 12" descr="amper_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71475"/>
          <a:ext cx="3486150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</xdr:colOff>
      <xdr:row>1</xdr:row>
      <xdr:rowOff>114300</xdr:rowOff>
    </xdr:from>
    <xdr:to>
      <xdr:col>11</xdr:col>
      <xdr:colOff>228600</xdr:colOff>
      <xdr:row>17</xdr:row>
      <xdr:rowOff>142875</xdr:rowOff>
    </xdr:to>
    <xdr:sp macro="" textlink="">
      <xdr:nvSpPr>
        <xdr:cNvPr id="32781" name="AutoShape 13"/>
        <xdr:cNvSpPr>
          <a:spLocks noChangeArrowheads="1"/>
        </xdr:cNvSpPr>
      </xdr:nvSpPr>
      <xdr:spPr bwMode="auto">
        <a:xfrm>
          <a:off x="4295775" y="4000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200025</xdr:colOff>
      <xdr:row>4</xdr:row>
      <xdr:rowOff>76200</xdr:rowOff>
    </xdr:from>
    <xdr:to>
      <xdr:col>9</xdr:col>
      <xdr:colOff>371475</xdr:colOff>
      <xdr:row>28</xdr:row>
      <xdr:rowOff>85725</xdr:rowOff>
    </xdr:to>
    <xdr:sp macro="" textlink="">
      <xdr:nvSpPr>
        <xdr:cNvPr id="32782" name="Line 14"/>
        <xdr:cNvSpPr>
          <a:spLocks noChangeShapeType="1"/>
        </xdr:cNvSpPr>
      </xdr:nvSpPr>
      <xdr:spPr bwMode="auto">
        <a:xfrm flipH="1">
          <a:off x="5686425" y="847725"/>
          <a:ext cx="171450" cy="3162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561975</xdr:colOff>
      <xdr:row>21</xdr:row>
      <xdr:rowOff>19050</xdr:rowOff>
    </xdr:from>
    <xdr:to>
      <xdr:col>4</xdr:col>
      <xdr:colOff>152400</xdr:colOff>
      <xdr:row>27</xdr:row>
      <xdr:rowOff>9525</xdr:rowOff>
    </xdr:to>
    <xdr:sp macro="" textlink="">
      <xdr:nvSpPr>
        <xdr:cNvPr id="32783" name="AutoShape 15"/>
        <xdr:cNvSpPr>
          <a:spLocks noChangeArrowheads="1"/>
        </xdr:cNvSpPr>
      </xdr:nvSpPr>
      <xdr:spPr bwMode="auto">
        <a:xfrm rot="1556245">
          <a:off x="1781175" y="3228975"/>
          <a:ext cx="809625" cy="542925"/>
        </a:xfrm>
        <a:prstGeom prst="rightArrow">
          <a:avLst>
            <a:gd name="adj1" fmla="val 44630"/>
            <a:gd name="adj2" fmla="val 39048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33798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95250</xdr:colOff>
      <xdr:row>28</xdr:row>
      <xdr:rowOff>104775</xdr:rowOff>
    </xdr:from>
    <xdr:to>
      <xdr:col>11</xdr:col>
      <xdr:colOff>38100</xdr:colOff>
      <xdr:row>30</xdr:row>
      <xdr:rowOff>38100</xdr:rowOff>
    </xdr:to>
    <xdr:sp macro="" textlink="">
      <xdr:nvSpPr>
        <xdr:cNvPr id="33799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191250" y="4029075"/>
          <a:ext cx="552450" cy="257175"/>
        </a:xfrm>
        <a:prstGeom prst="rightArrow">
          <a:avLst>
            <a:gd name="adj1" fmla="val 50000"/>
            <a:gd name="adj2" fmla="val 53704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33800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33801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73355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3380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33803" name="Object 11" hidden="1">
              <a:extLst>
                <a:ext uri="{63B3BB69-23CF-44E3-9099-C40C66FF867C}">
                  <a14:compatExt spid="_x0000_s33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428625</xdr:colOff>
      <xdr:row>1</xdr:row>
      <xdr:rowOff>95250</xdr:rowOff>
    </xdr:from>
    <xdr:to>
      <xdr:col>7</xdr:col>
      <xdr:colOff>438150</xdr:colOff>
      <xdr:row>32</xdr:row>
      <xdr:rowOff>104775</xdr:rowOff>
    </xdr:to>
    <xdr:pic>
      <xdr:nvPicPr>
        <xdr:cNvPr id="33804" name="Picture 12" descr="amper_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381000"/>
          <a:ext cx="366712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</xdr:colOff>
      <xdr:row>3</xdr:row>
      <xdr:rowOff>104775</xdr:rowOff>
    </xdr:from>
    <xdr:to>
      <xdr:col>12</xdr:col>
      <xdr:colOff>257175</xdr:colOff>
      <xdr:row>23</xdr:row>
      <xdr:rowOff>9525</xdr:rowOff>
    </xdr:to>
    <xdr:sp macro="" textlink="">
      <xdr:nvSpPr>
        <xdr:cNvPr id="33805" name="AutoShape 13"/>
        <xdr:cNvSpPr>
          <a:spLocks noChangeArrowheads="1"/>
        </xdr:cNvSpPr>
      </xdr:nvSpPr>
      <xdr:spPr bwMode="auto">
        <a:xfrm>
          <a:off x="4933950" y="714375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342900</xdr:colOff>
      <xdr:row>6</xdr:row>
      <xdr:rowOff>123825</xdr:rowOff>
    </xdr:from>
    <xdr:to>
      <xdr:col>10</xdr:col>
      <xdr:colOff>438150</xdr:colOff>
      <xdr:row>28</xdr:row>
      <xdr:rowOff>57150</xdr:rowOff>
    </xdr:to>
    <xdr:sp macro="" textlink="">
      <xdr:nvSpPr>
        <xdr:cNvPr id="33806" name="Line 14"/>
        <xdr:cNvSpPr>
          <a:spLocks noChangeShapeType="1"/>
        </xdr:cNvSpPr>
      </xdr:nvSpPr>
      <xdr:spPr bwMode="auto">
        <a:xfrm flipH="1">
          <a:off x="5829300" y="1219200"/>
          <a:ext cx="704850" cy="2762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25</xdr:row>
      <xdr:rowOff>152400</xdr:rowOff>
    </xdr:from>
    <xdr:to>
      <xdr:col>5</xdr:col>
      <xdr:colOff>76200</xdr:colOff>
      <xdr:row>27</xdr:row>
      <xdr:rowOff>123825</xdr:rowOff>
    </xdr:to>
    <xdr:sp macro="" textlink="">
      <xdr:nvSpPr>
        <xdr:cNvPr id="33794" name="AutoShape 2"/>
        <xdr:cNvSpPr>
          <a:spLocks noChangeArrowheads="1"/>
        </xdr:cNvSpPr>
      </xdr:nvSpPr>
      <xdr:spPr bwMode="auto">
        <a:xfrm rot="1326934">
          <a:off x="2514600" y="3590925"/>
          <a:ext cx="609600" cy="295275"/>
        </a:xfrm>
        <a:prstGeom prst="rightArrow">
          <a:avLst>
            <a:gd name="adj1" fmla="val 50000"/>
            <a:gd name="adj2" fmla="val 51613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29</xdr:row>
      <xdr:rowOff>19050</xdr:rowOff>
    </xdr:from>
    <xdr:to>
      <xdr:col>8</xdr:col>
      <xdr:colOff>466725</xdr:colOff>
      <xdr:row>29</xdr:row>
      <xdr:rowOff>171450</xdr:rowOff>
    </xdr:to>
    <xdr:sp macro="" textlink="">
      <xdr:nvSpPr>
        <xdr:cNvPr id="34818" name="AutoShape 2"/>
        <xdr:cNvSpPr>
          <a:spLocks noChangeArrowheads="1"/>
        </xdr:cNvSpPr>
      </xdr:nvSpPr>
      <xdr:spPr bwMode="auto">
        <a:xfrm>
          <a:off x="4886325" y="4657725"/>
          <a:ext cx="457200" cy="142875"/>
        </a:xfrm>
        <a:prstGeom prst="rightArrow">
          <a:avLst>
            <a:gd name="adj1" fmla="val 50000"/>
            <a:gd name="adj2" fmla="val 8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114300</xdr:colOff>
      <xdr:row>5</xdr:row>
      <xdr:rowOff>9525</xdr:rowOff>
    </xdr:from>
    <xdr:to>
      <xdr:col>14</xdr:col>
      <xdr:colOff>400050</xdr:colOff>
      <xdr:row>5</xdr:row>
      <xdr:rowOff>152400</xdr:rowOff>
    </xdr:to>
    <xdr:sp macro="" textlink="">
      <xdr:nvSpPr>
        <xdr:cNvPr id="34826" name="AutoShape 10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58225" y="9429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123825</xdr:colOff>
      <xdr:row>28</xdr:row>
      <xdr:rowOff>104775</xdr:rowOff>
    </xdr:from>
    <xdr:to>
      <xdr:col>11</xdr:col>
      <xdr:colOff>85725</xdr:colOff>
      <xdr:row>30</xdr:row>
      <xdr:rowOff>19050</xdr:rowOff>
    </xdr:to>
    <xdr:sp macro="" textlink="">
      <xdr:nvSpPr>
        <xdr:cNvPr id="34827" name="AutoShape 11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29350" y="4581525"/>
          <a:ext cx="571500" cy="238125"/>
        </a:xfrm>
        <a:prstGeom prst="rightArrow">
          <a:avLst>
            <a:gd name="adj1" fmla="val 50000"/>
            <a:gd name="adj2" fmla="val 60000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7</xdr:row>
      <xdr:rowOff>142875</xdr:rowOff>
    </xdr:from>
    <xdr:to>
      <xdr:col>14</xdr:col>
      <xdr:colOff>400050</xdr:colOff>
      <xdr:row>9</xdr:row>
      <xdr:rowOff>47625</xdr:rowOff>
    </xdr:to>
    <xdr:sp macro="" textlink="">
      <xdr:nvSpPr>
        <xdr:cNvPr id="34828" name="AutoShape 12">
          <a:hlinkClick xmlns:r="http://schemas.openxmlformats.org/officeDocument/2006/relationships" r:id="rId2" tooltip="domande "/>
        </xdr:cNvPr>
        <xdr:cNvSpPr>
          <a:spLocks noChangeArrowheads="1"/>
        </xdr:cNvSpPr>
      </xdr:nvSpPr>
      <xdr:spPr bwMode="auto">
        <a:xfrm>
          <a:off x="8667750" y="1400175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9</xdr:row>
      <xdr:rowOff>152400</xdr:rowOff>
    </xdr:from>
    <xdr:to>
      <xdr:col>14</xdr:col>
      <xdr:colOff>381000</xdr:colOff>
      <xdr:row>11</xdr:row>
      <xdr:rowOff>95250</xdr:rowOff>
    </xdr:to>
    <xdr:sp macro="" textlink="">
      <xdr:nvSpPr>
        <xdr:cNvPr id="34829" name="AutoShape 13">
          <a:hlinkClick xmlns:r="http://schemas.openxmlformats.org/officeDocument/2006/relationships" r:id="rId3" tooltip="punteggio"/>
        </xdr:cNvPr>
        <xdr:cNvSpPr>
          <a:spLocks noChangeArrowheads="1"/>
        </xdr:cNvSpPr>
      </xdr:nvSpPr>
      <xdr:spPr bwMode="auto">
        <a:xfrm>
          <a:off x="8686800" y="1733550"/>
          <a:ext cx="238125" cy="352425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3483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34831" name="Object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552450</xdr:colOff>
      <xdr:row>1</xdr:row>
      <xdr:rowOff>85725</xdr:rowOff>
    </xdr:from>
    <xdr:to>
      <xdr:col>8</xdr:col>
      <xdr:colOff>523875</xdr:colOff>
      <xdr:row>38</xdr:row>
      <xdr:rowOff>114300</xdr:rowOff>
    </xdr:to>
    <xdr:pic>
      <xdr:nvPicPr>
        <xdr:cNvPr id="3483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71475"/>
          <a:ext cx="4848225" cy="583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22</xdr:row>
      <xdr:rowOff>95250</xdr:rowOff>
    </xdr:from>
    <xdr:to>
      <xdr:col>5</xdr:col>
      <xdr:colOff>238125</xdr:colOff>
      <xdr:row>28</xdr:row>
      <xdr:rowOff>142875</xdr:rowOff>
    </xdr:to>
    <xdr:sp macro="" textlink="">
      <xdr:nvSpPr>
        <xdr:cNvPr id="34833" name="AutoShape 17"/>
        <xdr:cNvSpPr>
          <a:spLocks noChangeArrowheads="1"/>
        </xdr:cNvSpPr>
      </xdr:nvSpPr>
      <xdr:spPr bwMode="auto">
        <a:xfrm rot="-2127526">
          <a:off x="2276475" y="4124325"/>
          <a:ext cx="1009650" cy="495300"/>
        </a:xfrm>
        <a:prstGeom prst="rightArrow">
          <a:avLst>
            <a:gd name="adj1" fmla="val 50000"/>
            <a:gd name="adj2" fmla="val 50962"/>
          </a:avLst>
        </a:prstGeom>
        <a:solidFill>
          <a:srgbClr val="FFEF66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28575</xdr:colOff>
      <xdr:row>12</xdr:row>
      <xdr:rowOff>85725</xdr:rowOff>
    </xdr:from>
    <xdr:to>
      <xdr:col>7</xdr:col>
      <xdr:colOff>28575</xdr:colOff>
      <xdr:row>15</xdr:row>
      <xdr:rowOff>114300</xdr:rowOff>
    </xdr:to>
    <xdr:sp macro="" textlink="">
      <xdr:nvSpPr>
        <xdr:cNvPr id="34834" name="Line 18"/>
        <xdr:cNvSpPr>
          <a:spLocks noChangeShapeType="1"/>
        </xdr:cNvSpPr>
      </xdr:nvSpPr>
      <xdr:spPr bwMode="auto">
        <a:xfrm flipH="1" flipV="1">
          <a:off x="4295775" y="2324100"/>
          <a:ext cx="0" cy="685800"/>
        </a:xfrm>
        <a:prstGeom prst="line">
          <a:avLst/>
        </a:prstGeom>
        <a:noFill/>
        <a:ln w="57150">
          <a:solidFill>
            <a:srgbClr val="0000FF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19050</xdr:colOff>
      <xdr:row>10</xdr:row>
      <xdr:rowOff>76200</xdr:rowOff>
    </xdr:from>
    <xdr:to>
      <xdr:col>7</xdr:col>
      <xdr:colOff>19050</xdr:colOff>
      <xdr:row>12</xdr:row>
      <xdr:rowOff>85725</xdr:rowOff>
    </xdr:to>
    <xdr:sp macro="" textlink="">
      <xdr:nvSpPr>
        <xdr:cNvPr id="34835" name="Line 19"/>
        <xdr:cNvSpPr>
          <a:spLocks noChangeShapeType="1"/>
        </xdr:cNvSpPr>
      </xdr:nvSpPr>
      <xdr:spPr bwMode="auto">
        <a:xfrm flipV="1">
          <a:off x="4286250" y="1819275"/>
          <a:ext cx="0" cy="504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B80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57150</xdr:colOff>
      <xdr:row>3</xdr:row>
      <xdr:rowOff>104775</xdr:rowOff>
    </xdr:from>
    <xdr:to>
      <xdr:col>13</xdr:col>
      <xdr:colOff>257175</xdr:colOff>
      <xdr:row>14</xdr:row>
      <xdr:rowOff>0</xdr:rowOff>
    </xdr:to>
    <xdr:sp macro="" textlink="">
      <xdr:nvSpPr>
        <xdr:cNvPr id="34837" name="AutoShape 21"/>
        <xdr:cNvSpPr>
          <a:spLocks noChangeArrowheads="1"/>
        </xdr:cNvSpPr>
      </xdr:nvSpPr>
      <xdr:spPr bwMode="auto">
        <a:xfrm>
          <a:off x="5543550" y="714375"/>
          <a:ext cx="2647950" cy="2019300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del Grado di Approssimazione  nella forma pe es: 80,5 cioè con una cifa dopo la virgola e senza  il segno di percentuale , senza  spazi</a:t>
          </a:r>
        </a:p>
      </xdr:txBody>
    </xdr:sp>
    <xdr:clientData/>
  </xdr:twoCellAnchor>
  <xdr:twoCellAnchor>
    <xdr:from>
      <xdr:col>9</xdr:col>
      <xdr:colOff>400050</xdr:colOff>
      <xdr:row>6</xdr:row>
      <xdr:rowOff>114300</xdr:rowOff>
    </xdr:from>
    <xdr:to>
      <xdr:col>11</xdr:col>
      <xdr:colOff>409575</xdr:colOff>
      <xdr:row>28</xdr:row>
      <xdr:rowOff>114300</xdr:rowOff>
    </xdr:to>
    <xdr:sp macro="" textlink="">
      <xdr:nvSpPr>
        <xdr:cNvPr id="34838" name="Line 22"/>
        <xdr:cNvSpPr>
          <a:spLocks noChangeShapeType="1"/>
        </xdr:cNvSpPr>
      </xdr:nvSpPr>
      <xdr:spPr bwMode="auto">
        <a:xfrm flipH="1">
          <a:off x="5886450" y="1209675"/>
          <a:ext cx="1238250" cy="3381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0</xdr:row>
      <xdr:rowOff>0</xdr:rowOff>
    </xdr:from>
    <xdr:to>
      <xdr:col>11</xdr:col>
      <xdr:colOff>514350</xdr:colOff>
      <xdr:row>0</xdr:row>
      <xdr:rowOff>0</xdr:rowOff>
    </xdr:to>
    <xdr:sp macro="" textlink="">
      <xdr:nvSpPr>
        <xdr:cNvPr id="5939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 rot="10800771">
          <a:off x="4667250" y="0"/>
          <a:ext cx="3048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INDIETRO</a:t>
          </a:r>
        </a:p>
      </xdr:txBody>
    </xdr:sp>
    <xdr:clientData/>
  </xdr:twoCellAnchor>
  <xdr:twoCellAnchor>
    <xdr:from>
      <xdr:col>13</xdr:col>
      <xdr:colOff>114300</xdr:colOff>
      <xdr:row>3</xdr:row>
      <xdr:rowOff>9525</xdr:rowOff>
    </xdr:from>
    <xdr:to>
      <xdr:col>13</xdr:col>
      <xdr:colOff>400050</xdr:colOff>
      <xdr:row>3</xdr:row>
      <xdr:rowOff>152400</xdr:rowOff>
    </xdr:to>
    <xdr:sp macro="" textlink="">
      <xdr:nvSpPr>
        <xdr:cNvPr id="59394" name="AutoShape 2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5695950" y="7524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123825</xdr:colOff>
      <xdr:row>5</xdr:row>
      <xdr:rowOff>142875</xdr:rowOff>
    </xdr:from>
    <xdr:to>
      <xdr:col>13</xdr:col>
      <xdr:colOff>400050</xdr:colOff>
      <xdr:row>7</xdr:row>
      <xdr:rowOff>47625</xdr:rowOff>
    </xdr:to>
    <xdr:sp macro="" textlink="">
      <xdr:nvSpPr>
        <xdr:cNvPr id="59395" name="AutoShape 3">
          <a:hlinkClick xmlns:r="http://schemas.openxmlformats.org/officeDocument/2006/relationships" r:id="rId2" tooltip="domande "/>
        </xdr:cNvPr>
        <xdr:cNvSpPr>
          <a:spLocks noChangeArrowheads="1"/>
        </xdr:cNvSpPr>
      </xdr:nvSpPr>
      <xdr:spPr bwMode="auto">
        <a:xfrm>
          <a:off x="5705475" y="1381125"/>
          <a:ext cx="276225" cy="40005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142875</xdr:colOff>
      <xdr:row>7</xdr:row>
      <xdr:rowOff>152400</xdr:rowOff>
    </xdr:from>
    <xdr:to>
      <xdr:col>13</xdr:col>
      <xdr:colOff>381000</xdr:colOff>
      <xdr:row>9</xdr:row>
      <xdr:rowOff>95250</xdr:rowOff>
    </xdr:to>
    <xdr:sp macro="" textlink="">
      <xdr:nvSpPr>
        <xdr:cNvPr id="59396" name="AutoShape 4">
          <a:hlinkClick xmlns:r="http://schemas.openxmlformats.org/officeDocument/2006/relationships" r:id="rId3" tooltip="punteggio"/>
        </xdr:cNvPr>
        <xdr:cNvSpPr>
          <a:spLocks noChangeArrowheads="1"/>
        </xdr:cNvSpPr>
      </xdr:nvSpPr>
      <xdr:spPr bwMode="auto">
        <a:xfrm>
          <a:off x="5724525" y="1885950"/>
          <a:ext cx="238125" cy="43815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342900</xdr:colOff>
      <xdr:row>0</xdr:row>
      <xdr:rowOff>47625</xdr:rowOff>
    </xdr:from>
    <xdr:to>
      <xdr:col>18</xdr:col>
      <xdr:colOff>552450</xdr:colOff>
      <xdr:row>2</xdr:row>
      <xdr:rowOff>9525</xdr:rowOff>
    </xdr:to>
    <xdr:pic>
      <xdr:nvPicPr>
        <xdr:cNvPr id="593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47625"/>
          <a:ext cx="8191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0</xdr:rowOff>
        </xdr:from>
        <xdr:to>
          <xdr:col>0</xdr:col>
          <xdr:colOff>485775</xdr:colOff>
          <xdr:row>2</xdr:row>
          <xdr:rowOff>57150</xdr:rowOff>
        </xdr:to>
        <xdr:sp macro="" textlink="">
          <xdr:nvSpPr>
            <xdr:cNvPr id="59398" name="Object 6" hidden="1">
              <a:extLst>
                <a:ext uri="{63B3BB69-23CF-44E3-9099-C40C66FF867C}">
                  <a14:compatExt spid="_x0000_s59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6</xdr:row>
      <xdr:rowOff>9525</xdr:rowOff>
    </xdr:from>
    <xdr:to>
      <xdr:col>8</xdr:col>
      <xdr:colOff>400050</xdr:colOff>
      <xdr:row>6</xdr:row>
      <xdr:rowOff>152400</xdr:rowOff>
    </xdr:to>
    <xdr:sp macro="" textlink="">
      <xdr:nvSpPr>
        <xdr:cNvPr id="57347" name="AutoShape 3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5715000" y="1400175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8</xdr:row>
      <xdr:rowOff>142875</xdr:rowOff>
    </xdr:from>
    <xdr:to>
      <xdr:col>8</xdr:col>
      <xdr:colOff>400050</xdr:colOff>
      <xdr:row>10</xdr:row>
      <xdr:rowOff>47625</xdr:rowOff>
    </xdr:to>
    <xdr:sp macro="" textlink="">
      <xdr:nvSpPr>
        <xdr:cNvPr id="57348" name="AutoShape 4">
          <a:hlinkClick xmlns:r="http://schemas.openxmlformats.org/officeDocument/2006/relationships" r:id="rId2" tooltip="domande "/>
        </xdr:cNvPr>
        <xdr:cNvSpPr>
          <a:spLocks noChangeArrowheads="1"/>
        </xdr:cNvSpPr>
      </xdr:nvSpPr>
      <xdr:spPr bwMode="auto">
        <a:xfrm>
          <a:off x="5724525" y="1914525"/>
          <a:ext cx="276225" cy="409575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8</xdr:col>
      <xdr:colOff>142875</xdr:colOff>
      <xdr:row>10</xdr:row>
      <xdr:rowOff>152400</xdr:rowOff>
    </xdr:from>
    <xdr:to>
      <xdr:col>8</xdr:col>
      <xdr:colOff>381000</xdr:colOff>
      <xdr:row>12</xdr:row>
      <xdr:rowOff>95250</xdr:rowOff>
    </xdr:to>
    <xdr:sp macro="" textlink="">
      <xdr:nvSpPr>
        <xdr:cNvPr id="57349" name="AutoShape 5">
          <a:hlinkClick xmlns:r="http://schemas.openxmlformats.org/officeDocument/2006/relationships" r:id="rId3" tooltip="punteggio"/>
        </xdr:cNvPr>
        <xdr:cNvSpPr>
          <a:spLocks noChangeArrowheads="1"/>
        </xdr:cNvSpPr>
      </xdr:nvSpPr>
      <xdr:spPr bwMode="auto">
        <a:xfrm>
          <a:off x="5743575" y="2428875"/>
          <a:ext cx="238125" cy="371475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47625</xdr:colOff>
      <xdr:row>0</xdr:row>
      <xdr:rowOff>57150</xdr:rowOff>
    </xdr:from>
    <xdr:to>
      <xdr:col>9</xdr:col>
      <xdr:colOff>561975</xdr:colOff>
      <xdr:row>1</xdr:row>
      <xdr:rowOff>180975</xdr:rowOff>
    </xdr:to>
    <xdr:pic>
      <xdr:nvPicPr>
        <xdr:cNvPr id="573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57150"/>
          <a:ext cx="5143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38100</xdr:rowOff>
        </xdr:from>
        <xdr:to>
          <xdr:col>0</xdr:col>
          <xdr:colOff>523875</xdr:colOff>
          <xdr:row>2</xdr:row>
          <xdr:rowOff>0</xdr:rowOff>
        </xdr:to>
        <xdr:sp macro="" textlink="">
          <xdr:nvSpPr>
            <xdr:cNvPr id="57351" name="Object 7" hidden="1">
              <a:extLst>
                <a:ext uri="{63B3BB69-23CF-44E3-9099-C40C66FF867C}">
                  <a14:compatExt spid="_x0000_s57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2</xdr:row>
      <xdr:rowOff>104775</xdr:rowOff>
    </xdr:from>
    <xdr:to>
      <xdr:col>13</xdr:col>
      <xdr:colOff>219075</xdr:colOff>
      <xdr:row>18</xdr:row>
      <xdr:rowOff>133350</xdr:rowOff>
    </xdr:to>
    <xdr:sp macro="" textlink="">
      <xdr:nvSpPr>
        <xdr:cNvPr id="3073" name="AutoShape 1"/>
        <xdr:cNvSpPr>
          <a:spLocks noChangeArrowheads="1"/>
        </xdr:cNvSpPr>
      </xdr:nvSpPr>
      <xdr:spPr bwMode="auto">
        <a:xfrm>
          <a:off x="5505450" y="5524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3079" name="AutoShape 7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114300</xdr:colOff>
      <xdr:row>28</xdr:row>
      <xdr:rowOff>85725</xdr:rowOff>
    </xdr:from>
    <xdr:to>
      <xdr:col>11</xdr:col>
      <xdr:colOff>19050</xdr:colOff>
      <xdr:row>30</xdr:row>
      <xdr:rowOff>133350</xdr:rowOff>
    </xdr:to>
    <xdr:sp macro="" textlink="">
      <xdr:nvSpPr>
        <xdr:cNvPr id="3080" name="AutoShape 8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 flipV="1">
          <a:off x="6210300" y="4743450"/>
          <a:ext cx="514350" cy="428625"/>
        </a:xfrm>
        <a:prstGeom prst="rightArrow">
          <a:avLst>
            <a:gd name="adj1" fmla="val 50000"/>
            <a:gd name="adj2" fmla="val 30000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avanti</a:t>
          </a:r>
        </a:p>
      </xdr:txBody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3081" name="AutoShape 9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3082" name="AutoShape 10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57162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30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590550</xdr:colOff>
      <xdr:row>1</xdr:row>
      <xdr:rowOff>0</xdr:rowOff>
    </xdr:from>
    <xdr:to>
      <xdr:col>8</xdr:col>
      <xdr:colOff>571500</xdr:colOff>
      <xdr:row>41</xdr:row>
      <xdr:rowOff>0</xdr:rowOff>
    </xdr:to>
    <xdr:pic>
      <xdr:nvPicPr>
        <xdr:cNvPr id="308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85750"/>
          <a:ext cx="485775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466725</xdr:colOff>
      <xdr:row>5</xdr:row>
      <xdr:rowOff>66675</xdr:rowOff>
    </xdr:from>
    <xdr:to>
      <xdr:col>5</xdr:col>
      <xdr:colOff>314325</xdr:colOff>
      <xdr:row>6</xdr:row>
      <xdr:rowOff>142875</xdr:rowOff>
    </xdr:to>
    <xdr:sp macro="" textlink="">
      <xdr:nvSpPr>
        <xdr:cNvPr id="3075" name="AutoShape 3"/>
        <xdr:cNvSpPr>
          <a:spLocks noChangeArrowheads="1"/>
        </xdr:cNvSpPr>
      </xdr:nvSpPr>
      <xdr:spPr bwMode="auto">
        <a:xfrm>
          <a:off x="2905125" y="1000125"/>
          <a:ext cx="457200" cy="238125"/>
        </a:xfrm>
        <a:prstGeom prst="rightArrow">
          <a:avLst>
            <a:gd name="adj1" fmla="val 50000"/>
            <a:gd name="adj2" fmla="val 48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371475</xdr:colOff>
      <xdr:row>5</xdr:row>
      <xdr:rowOff>76200</xdr:rowOff>
    </xdr:from>
    <xdr:to>
      <xdr:col>10</xdr:col>
      <xdr:colOff>314325</xdr:colOff>
      <xdr:row>28</xdr:row>
      <xdr:rowOff>28575</xdr:rowOff>
    </xdr:to>
    <xdr:sp macro="" textlink="">
      <xdr:nvSpPr>
        <xdr:cNvPr id="3086" name="Line 14"/>
        <xdr:cNvSpPr>
          <a:spLocks noChangeShapeType="1"/>
        </xdr:cNvSpPr>
      </xdr:nvSpPr>
      <xdr:spPr bwMode="auto">
        <a:xfrm flipH="1">
          <a:off x="5857875" y="1009650"/>
          <a:ext cx="552450" cy="3676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15</xdr:row>
      <xdr:rowOff>142875</xdr:rowOff>
    </xdr:from>
    <xdr:to>
      <xdr:col>7</xdr:col>
      <xdr:colOff>219075</xdr:colOff>
      <xdr:row>29</xdr:row>
      <xdr:rowOff>76200</xdr:rowOff>
    </xdr:to>
    <xdr:sp macro="" textlink="">
      <xdr:nvSpPr>
        <xdr:cNvPr id="3087" name="Line 15"/>
        <xdr:cNvSpPr>
          <a:spLocks noChangeShapeType="1"/>
        </xdr:cNvSpPr>
      </xdr:nvSpPr>
      <xdr:spPr bwMode="auto">
        <a:xfrm flipV="1">
          <a:off x="2924175" y="2695575"/>
          <a:ext cx="1562100" cy="2200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29</xdr:row>
      <xdr:rowOff>19050</xdr:rowOff>
    </xdr:from>
    <xdr:to>
      <xdr:col>8</xdr:col>
      <xdr:colOff>466725</xdr:colOff>
      <xdr:row>29</xdr:row>
      <xdr:rowOff>171450</xdr:rowOff>
    </xdr:to>
    <xdr:sp macro="" textlink="">
      <xdr:nvSpPr>
        <xdr:cNvPr id="4098" name="AutoShape 2"/>
        <xdr:cNvSpPr>
          <a:spLocks noChangeArrowheads="1"/>
        </xdr:cNvSpPr>
      </xdr:nvSpPr>
      <xdr:spPr bwMode="auto">
        <a:xfrm>
          <a:off x="4886325" y="4314825"/>
          <a:ext cx="457200" cy="152400"/>
        </a:xfrm>
        <a:prstGeom prst="rightArrow">
          <a:avLst>
            <a:gd name="adj1" fmla="val 50000"/>
            <a:gd name="adj2" fmla="val 75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4123" name="AutoShape 27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104775</xdr:colOff>
      <xdr:row>28</xdr:row>
      <xdr:rowOff>66675</xdr:rowOff>
    </xdr:from>
    <xdr:to>
      <xdr:col>11</xdr:col>
      <xdr:colOff>85725</xdr:colOff>
      <xdr:row>30</xdr:row>
      <xdr:rowOff>47625</xdr:rowOff>
    </xdr:to>
    <xdr:sp macro="" textlink="">
      <xdr:nvSpPr>
        <xdr:cNvPr id="4124" name="AutoShape 28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00775" y="4200525"/>
          <a:ext cx="590550" cy="361950"/>
        </a:xfrm>
        <a:prstGeom prst="rightArrow">
          <a:avLst>
            <a:gd name="adj1" fmla="val 50000"/>
            <a:gd name="adj2" fmla="val 40789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avanti</a:t>
          </a:r>
        </a:p>
      </xdr:txBody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4125" name="AutoShape 29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4126" name="AutoShape 30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57162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412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523875</xdr:colOff>
      <xdr:row>1</xdr:row>
      <xdr:rowOff>9525</xdr:rowOff>
    </xdr:from>
    <xdr:to>
      <xdr:col>8</xdr:col>
      <xdr:colOff>504825</xdr:colOff>
      <xdr:row>44</xdr:row>
      <xdr:rowOff>47625</xdr:rowOff>
    </xdr:to>
    <xdr:pic>
      <xdr:nvPicPr>
        <xdr:cNvPr id="412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95275"/>
          <a:ext cx="485775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352425</xdr:colOff>
      <xdr:row>15</xdr:row>
      <xdr:rowOff>66675</xdr:rowOff>
    </xdr:from>
    <xdr:to>
      <xdr:col>5</xdr:col>
      <xdr:colOff>0</xdr:colOff>
      <xdr:row>32</xdr:row>
      <xdr:rowOff>85725</xdr:rowOff>
    </xdr:to>
    <xdr:sp macro="" textlink="">
      <xdr:nvSpPr>
        <xdr:cNvPr id="4131" name="Line 35"/>
        <xdr:cNvSpPr>
          <a:spLocks noChangeShapeType="1"/>
        </xdr:cNvSpPr>
      </xdr:nvSpPr>
      <xdr:spPr bwMode="auto">
        <a:xfrm flipH="1" flipV="1">
          <a:off x="2181225" y="2619375"/>
          <a:ext cx="866775" cy="2305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57150</xdr:colOff>
      <xdr:row>0</xdr:row>
      <xdr:rowOff>266700</xdr:rowOff>
    </xdr:from>
    <xdr:to>
      <xdr:col>13</xdr:col>
      <xdr:colOff>257175</xdr:colOff>
      <xdr:row>17</xdr:row>
      <xdr:rowOff>9525</xdr:rowOff>
    </xdr:to>
    <xdr:sp macro="" textlink="">
      <xdr:nvSpPr>
        <xdr:cNvPr id="4132" name="AutoShape 36"/>
        <xdr:cNvSpPr>
          <a:spLocks noChangeArrowheads="1"/>
        </xdr:cNvSpPr>
      </xdr:nvSpPr>
      <xdr:spPr bwMode="auto">
        <a:xfrm>
          <a:off x="5543550" y="26670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352425</xdr:colOff>
      <xdr:row>3</xdr:row>
      <xdr:rowOff>114300</xdr:rowOff>
    </xdr:from>
    <xdr:to>
      <xdr:col>11</xdr:col>
      <xdr:colOff>409575</xdr:colOff>
      <xdr:row>28</xdr:row>
      <xdr:rowOff>85725</xdr:rowOff>
    </xdr:to>
    <xdr:sp macro="" textlink="">
      <xdr:nvSpPr>
        <xdr:cNvPr id="4133" name="Line 37"/>
        <xdr:cNvSpPr>
          <a:spLocks noChangeShapeType="1"/>
        </xdr:cNvSpPr>
      </xdr:nvSpPr>
      <xdr:spPr bwMode="auto">
        <a:xfrm flipH="1">
          <a:off x="5838825" y="723900"/>
          <a:ext cx="1276350" cy="3495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581025</xdr:colOff>
      <xdr:row>7</xdr:row>
      <xdr:rowOff>0</xdr:rowOff>
    </xdr:from>
    <xdr:to>
      <xdr:col>8</xdr:col>
      <xdr:colOff>523875</xdr:colOff>
      <xdr:row>9</xdr:row>
      <xdr:rowOff>0</xdr:rowOff>
    </xdr:to>
    <xdr:sp macro="" textlink="">
      <xdr:nvSpPr>
        <xdr:cNvPr id="4134" name="AutoShape 38"/>
        <xdr:cNvSpPr>
          <a:spLocks noChangeArrowheads="1"/>
        </xdr:cNvSpPr>
      </xdr:nvSpPr>
      <xdr:spPr bwMode="auto">
        <a:xfrm>
          <a:off x="4848225" y="1257300"/>
          <a:ext cx="552450" cy="323850"/>
        </a:xfrm>
        <a:prstGeom prst="leftArrow">
          <a:avLst>
            <a:gd name="adj1" fmla="val 50000"/>
            <a:gd name="adj2" fmla="val 42647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13322" name="AutoShape 10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200025</xdr:colOff>
      <xdr:row>28</xdr:row>
      <xdr:rowOff>57150</xdr:rowOff>
    </xdr:from>
    <xdr:to>
      <xdr:col>11</xdr:col>
      <xdr:colOff>104775</xdr:colOff>
      <xdr:row>30</xdr:row>
      <xdr:rowOff>28575</xdr:rowOff>
    </xdr:to>
    <xdr:sp macro="" textlink="">
      <xdr:nvSpPr>
        <xdr:cNvPr id="13323" name="AutoShape 11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96025" y="4457700"/>
          <a:ext cx="514350" cy="352425"/>
        </a:xfrm>
        <a:prstGeom prst="rightArrow">
          <a:avLst>
            <a:gd name="adj1" fmla="val 50000"/>
            <a:gd name="adj2" fmla="val 36486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avanti</a:t>
          </a:r>
        </a:p>
      </xdr:txBody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13324" name="AutoShape 12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95275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13325" name="AutoShape 13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638300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1332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13327" name="Object 15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466725</xdr:colOff>
      <xdr:row>1</xdr:row>
      <xdr:rowOff>57150</xdr:rowOff>
    </xdr:from>
    <xdr:to>
      <xdr:col>8</xdr:col>
      <xdr:colOff>447675</xdr:colOff>
      <xdr:row>43</xdr:row>
      <xdr:rowOff>47625</xdr:rowOff>
    </xdr:to>
    <xdr:pic>
      <xdr:nvPicPr>
        <xdr:cNvPr id="1332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42900"/>
          <a:ext cx="4857750" cy="659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200025</xdr:colOff>
      <xdr:row>4</xdr:row>
      <xdr:rowOff>38100</xdr:rowOff>
    </xdr:from>
    <xdr:to>
      <xdr:col>5</xdr:col>
      <xdr:colOff>190500</xdr:colOff>
      <xdr:row>6</xdr:row>
      <xdr:rowOff>9525</xdr:rowOff>
    </xdr:to>
    <xdr:sp macro="" textlink="">
      <xdr:nvSpPr>
        <xdr:cNvPr id="13314" name="AutoShape 2"/>
        <xdr:cNvSpPr>
          <a:spLocks noChangeArrowheads="1"/>
        </xdr:cNvSpPr>
      </xdr:nvSpPr>
      <xdr:spPr bwMode="auto">
        <a:xfrm>
          <a:off x="2638425" y="809625"/>
          <a:ext cx="600075" cy="295275"/>
        </a:xfrm>
        <a:prstGeom prst="rightArrow">
          <a:avLst>
            <a:gd name="adj1" fmla="val 50000"/>
            <a:gd name="adj2" fmla="val 50806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552450</xdr:colOff>
      <xdr:row>15</xdr:row>
      <xdr:rowOff>57150</xdr:rowOff>
    </xdr:from>
    <xdr:to>
      <xdr:col>6</xdr:col>
      <xdr:colOff>466725</xdr:colOff>
      <xdr:row>31</xdr:row>
      <xdr:rowOff>47625</xdr:rowOff>
    </xdr:to>
    <xdr:sp macro="" textlink="">
      <xdr:nvSpPr>
        <xdr:cNvPr id="13329" name="Line 17"/>
        <xdr:cNvSpPr>
          <a:spLocks noChangeShapeType="1"/>
        </xdr:cNvSpPr>
      </xdr:nvSpPr>
      <xdr:spPr bwMode="auto">
        <a:xfrm flipV="1">
          <a:off x="2990850" y="2809875"/>
          <a:ext cx="1133475" cy="2181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1</xdr:row>
      <xdr:rowOff>47625</xdr:rowOff>
    </xdr:from>
    <xdr:to>
      <xdr:col>13</xdr:col>
      <xdr:colOff>171450</xdr:colOff>
      <xdr:row>16</xdr:row>
      <xdr:rowOff>38100</xdr:rowOff>
    </xdr:to>
    <xdr:sp macro="" textlink="">
      <xdr:nvSpPr>
        <xdr:cNvPr id="13330" name="AutoShape 18"/>
        <xdr:cNvSpPr>
          <a:spLocks noChangeArrowheads="1"/>
        </xdr:cNvSpPr>
      </xdr:nvSpPr>
      <xdr:spPr bwMode="auto">
        <a:xfrm>
          <a:off x="5457825" y="333375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352425</xdr:colOff>
      <xdr:row>4</xdr:row>
      <xdr:rowOff>57150</xdr:rowOff>
    </xdr:from>
    <xdr:to>
      <xdr:col>11</xdr:col>
      <xdr:colOff>409575</xdr:colOff>
      <xdr:row>27</xdr:row>
      <xdr:rowOff>85725</xdr:rowOff>
    </xdr:to>
    <xdr:sp macro="" textlink="">
      <xdr:nvSpPr>
        <xdr:cNvPr id="13331" name="Line 19"/>
        <xdr:cNvSpPr>
          <a:spLocks noChangeShapeType="1"/>
        </xdr:cNvSpPr>
      </xdr:nvSpPr>
      <xdr:spPr bwMode="auto">
        <a:xfrm flipH="1">
          <a:off x="5838825" y="828675"/>
          <a:ext cx="1276350" cy="3495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14346" name="AutoShape 10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76200</xdr:colOff>
      <xdr:row>28</xdr:row>
      <xdr:rowOff>104775</xdr:rowOff>
    </xdr:from>
    <xdr:to>
      <xdr:col>11</xdr:col>
      <xdr:colOff>57150</xdr:colOff>
      <xdr:row>30</xdr:row>
      <xdr:rowOff>85725</xdr:rowOff>
    </xdr:to>
    <xdr:sp macro="" textlink="">
      <xdr:nvSpPr>
        <xdr:cNvPr id="14347" name="AutoShape 11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172200" y="4552950"/>
          <a:ext cx="590550" cy="361950"/>
        </a:xfrm>
        <a:prstGeom prst="rightArrow">
          <a:avLst>
            <a:gd name="adj1" fmla="val 50000"/>
            <a:gd name="adj2" fmla="val 40789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avanti</a:t>
          </a:r>
        </a:p>
      </xdr:txBody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14348" name="AutoShape 12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14349" name="AutoShape 13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57162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1435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14351" name="Object 15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523875</xdr:colOff>
      <xdr:row>1</xdr:row>
      <xdr:rowOff>9525</xdr:rowOff>
    </xdr:from>
    <xdr:to>
      <xdr:col>8</xdr:col>
      <xdr:colOff>504825</xdr:colOff>
      <xdr:row>42</xdr:row>
      <xdr:rowOff>114300</xdr:rowOff>
    </xdr:to>
    <xdr:pic>
      <xdr:nvPicPr>
        <xdr:cNvPr id="1435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95275"/>
          <a:ext cx="4857750" cy="659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600075</xdr:colOff>
      <xdr:row>5</xdr:row>
      <xdr:rowOff>114300</xdr:rowOff>
    </xdr:from>
    <xdr:to>
      <xdr:col>9</xdr:col>
      <xdr:colOff>57150</xdr:colOff>
      <xdr:row>7</xdr:row>
      <xdr:rowOff>38100</xdr:rowOff>
    </xdr:to>
    <xdr:sp macro="" textlink="">
      <xdr:nvSpPr>
        <xdr:cNvPr id="14353" name="AutoShape 17"/>
        <xdr:cNvSpPr>
          <a:spLocks noChangeArrowheads="1"/>
        </xdr:cNvSpPr>
      </xdr:nvSpPr>
      <xdr:spPr bwMode="auto">
        <a:xfrm>
          <a:off x="4867275" y="1047750"/>
          <a:ext cx="676275" cy="247650"/>
        </a:xfrm>
        <a:prstGeom prst="leftArrow">
          <a:avLst>
            <a:gd name="adj1" fmla="val 50000"/>
            <a:gd name="adj2" fmla="val 68269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581025</xdr:colOff>
      <xdr:row>15</xdr:row>
      <xdr:rowOff>76200</xdr:rowOff>
    </xdr:from>
    <xdr:to>
      <xdr:col>6</xdr:col>
      <xdr:colOff>381000</xdr:colOff>
      <xdr:row>30</xdr:row>
      <xdr:rowOff>123825</xdr:rowOff>
    </xdr:to>
    <xdr:sp macro="" textlink="">
      <xdr:nvSpPr>
        <xdr:cNvPr id="14354" name="Line 18"/>
        <xdr:cNvSpPr>
          <a:spLocks noChangeShapeType="1"/>
        </xdr:cNvSpPr>
      </xdr:nvSpPr>
      <xdr:spPr bwMode="auto">
        <a:xfrm flipV="1">
          <a:off x="3019425" y="2628900"/>
          <a:ext cx="1019175" cy="2324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247650</xdr:colOff>
      <xdr:row>0</xdr:row>
      <xdr:rowOff>276225</xdr:rowOff>
    </xdr:from>
    <xdr:to>
      <xdr:col>13</xdr:col>
      <xdr:colOff>447675</xdr:colOff>
      <xdr:row>17</xdr:row>
      <xdr:rowOff>19050</xdr:rowOff>
    </xdr:to>
    <xdr:sp macro="" textlink="">
      <xdr:nvSpPr>
        <xdr:cNvPr id="14355" name="AutoShape 19"/>
        <xdr:cNvSpPr>
          <a:spLocks noChangeArrowheads="1"/>
        </xdr:cNvSpPr>
      </xdr:nvSpPr>
      <xdr:spPr bwMode="auto">
        <a:xfrm>
          <a:off x="5734050" y="276225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447675</xdr:colOff>
      <xdr:row>4</xdr:row>
      <xdr:rowOff>38100</xdr:rowOff>
    </xdr:from>
    <xdr:to>
      <xdr:col>11</xdr:col>
      <xdr:colOff>504825</xdr:colOff>
      <xdr:row>25</xdr:row>
      <xdr:rowOff>133350</xdr:rowOff>
    </xdr:to>
    <xdr:sp macro="" textlink="">
      <xdr:nvSpPr>
        <xdr:cNvPr id="14356" name="Line 20"/>
        <xdr:cNvSpPr>
          <a:spLocks noChangeShapeType="1"/>
        </xdr:cNvSpPr>
      </xdr:nvSpPr>
      <xdr:spPr bwMode="auto">
        <a:xfrm flipH="1">
          <a:off x="5934075" y="809625"/>
          <a:ext cx="1276350" cy="3495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29</xdr:row>
      <xdr:rowOff>19050</xdr:rowOff>
    </xdr:from>
    <xdr:to>
      <xdr:col>8</xdr:col>
      <xdr:colOff>466725</xdr:colOff>
      <xdr:row>29</xdr:row>
      <xdr:rowOff>171450</xdr:rowOff>
    </xdr:to>
    <xdr:sp macro="" textlink="">
      <xdr:nvSpPr>
        <xdr:cNvPr id="15362" name="AutoShape 2"/>
        <xdr:cNvSpPr>
          <a:spLocks noChangeArrowheads="1"/>
        </xdr:cNvSpPr>
      </xdr:nvSpPr>
      <xdr:spPr bwMode="auto">
        <a:xfrm>
          <a:off x="4886325" y="4524375"/>
          <a:ext cx="457200" cy="152400"/>
        </a:xfrm>
        <a:prstGeom prst="rightArrow">
          <a:avLst>
            <a:gd name="adj1" fmla="val 50000"/>
            <a:gd name="adj2" fmla="val 75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15370" name="AutoShape 10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104775</xdr:colOff>
      <xdr:row>28</xdr:row>
      <xdr:rowOff>85725</xdr:rowOff>
    </xdr:from>
    <xdr:to>
      <xdr:col>11</xdr:col>
      <xdr:colOff>219075</xdr:colOff>
      <xdr:row>30</xdr:row>
      <xdr:rowOff>47625</xdr:rowOff>
    </xdr:to>
    <xdr:sp macro="" textlink="">
      <xdr:nvSpPr>
        <xdr:cNvPr id="15371" name="AutoShape 11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00775" y="4429125"/>
          <a:ext cx="723900" cy="342900"/>
        </a:xfrm>
        <a:prstGeom prst="rightArrow">
          <a:avLst>
            <a:gd name="adj1" fmla="val 50000"/>
            <a:gd name="adj2" fmla="val 52778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avanti</a:t>
          </a:r>
        </a:p>
      </xdr:txBody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15372" name="AutoShape 12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15373" name="AutoShape 13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57162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1537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15375" name="Object 15" hidden="1">
              <a:extLst>
                <a:ext uri="{63B3BB69-23CF-44E3-9099-C40C66FF867C}">
                  <a14:compatExt spid="_x0000_s15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571500</xdr:colOff>
      <xdr:row>1</xdr:row>
      <xdr:rowOff>0</xdr:rowOff>
    </xdr:from>
    <xdr:to>
      <xdr:col>8</xdr:col>
      <xdr:colOff>552450</xdr:colOff>
      <xdr:row>43</xdr:row>
      <xdr:rowOff>47625</xdr:rowOff>
    </xdr:to>
    <xdr:pic>
      <xdr:nvPicPr>
        <xdr:cNvPr id="1537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85750"/>
          <a:ext cx="4857750" cy="659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495300</xdr:colOff>
      <xdr:row>2</xdr:row>
      <xdr:rowOff>76200</xdr:rowOff>
    </xdr:from>
    <xdr:to>
      <xdr:col>5</xdr:col>
      <xdr:colOff>304800</xdr:colOff>
      <xdr:row>4</xdr:row>
      <xdr:rowOff>66675</xdr:rowOff>
    </xdr:to>
    <xdr:sp macro="" textlink="">
      <xdr:nvSpPr>
        <xdr:cNvPr id="15377" name="AutoShape 17"/>
        <xdr:cNvSpPr>
          <a:spLocks noChangeArrowheads="1"/>
        </xdr:cNvSpPr>
      </xdr:nvSpPr>
      <xdr:spPr bwMode="auto">
        <a:xfrm>
          <a:off x="2933700" y="523875"/>
          <a:ext cx="419100" cy="314325"/>
        </a:xfrm>
        <a:prstGeom prst="rightArrow">
          <a:avLst>
            <a:gd name="adj1" fmla="val 50000"/>
            <a:gd name="adj2" fmla="val 33333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447675</xdr:colOff>
      <xdr:row>17</xdr:row>
      <xdr:rowOff>57150</xdr:rowOff>
    </xdr:from>
    <xdr:to>
      <xdr:col>5</xdr:col>
      <xdr:colOff>85725</xdr:colOff>
      <xdr:row>31</xdr:row>
      <xdr:rowOff>57150</xdr:rowOff>
    </xdr:to>
    <xdr:sp macro="" textlink="">
      <xdr:nvSpPr>
        <xdr:cNvPr id="15378" name="Line 18"/>
        <xdr:cNvSpPr>
          <a:spLocks noChangeShapeType="1"/>
        </xdr:cNvSpPr>
      </xdr:nvSpPr>
      <xdr:spPr bwMode="auto">
        <a:xfrm flipH="1" flipV="1">
          <a:off x="2276475" y="2933700"/>
          <a:ext cx="857250" cy="2009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114300</xdr:colOff>
      <xdr:row>1</xdr:row>
      <xdr:rowOff>133350</xdr:rowOff>
    </xdr:from>
    <xdr:to>
      <xdr:col>13</xdr:col>
      <xdr:colOff>314325</xdr:colOff>
      <xdr:row>18</xdr:row>
      <xdr:rowOff>0</xdr:rowOff>
    </xdr:to>
    <xdr:sp macro="" textlink="">
      <xdr:nvSpPr>
        <xdr:cNvPr id="15379" name="AutoShape 19"/>
        <xdr:cNvSpPr>
          <a:spLocks noChangeArrowheads="1"/>
        </xdr:cNvSpPr>
      </xdr:nvSpPr>
      <xdr:spPr bwMode="auto">
        <a:xfrm>
          <a:off x="5600700" y="41910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352425</xdr:colOff>
      <xdr:row>4</xdr:row>
      <xdr:rowOff>114300</xdr:rowOff>
    </xdr:from>
    <xdr:to>
      <xdr:col>11</xdr:col>
      <xdr:colOff>409575</xdr:colOff>
      <xdr:row>28</xdr:row>
      <xdr:rowOff>38100</xdr:rowOff>
    </xdr:to>
    <xdr:sp macro="" textlink="">
      <xdr:nvSpPr>
        <xdr:cNvPr id="15380" name="Line 20"/>
        <xdr:cNvSpPr>
          <a:spLocks noChangeShapeType="1"/>
        </xdr:cNvSpPr>
      </xdr:nvSpPr>
      <xdr:spPr bwMode="auto">
        <a:xfrm flipH="1">
          <a:off x="5838825" y="885825"/>
          <a:ext cx="1276350" cy="3495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29</xdr:row>
      <xdr:rowOff>19050</xdr:rowOff>
    </xdr:from>
    <xdr:to>
      <xdr:col>8</xdr:col>
      <xdr:colOff>466725</xdr:colOff>
      <xdr:row>29</xdr:row>
      <xdr:rowOff>171450</xdr:rowOff>
    </xdr:to>
    <xdr:sp macro="" textlink="">
      <xdr:nvSpPr>
        <xdr:cNvPr id="16386" name="AutoShape 2"/>
        <xdr:cNvSpPr>
          <a:spLocks noChangeArrowheads="1"/>
        </xdr:cNvSpPr>
      </xdr:nvSpPr>
      <xdr:spPr bwMode="auto">
        <a:xfrm>
          <a:off x="4886325" y="4105275"/>
          <a:ext cx="457200" cy="152400"/>
        </a:xfrm>
        <a:prstGeom prst="rightArrow">
          <a:avLst>
            <a:gd name="adj1" fmla="val 50000"/>
            <a:gd name="adj2" fmla="val 75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16390" name="AutoShape 6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104775</xdr:colOff>
      <xdr:row>28</xdr:row>
      <xdr:rowOff>123825</xdr:rowOff>
    </xdr:from>
    <xdr:to>
      <xdr:col>11</xdr:col>
      <xdr:colOff>200025</xdr:colOff>
      <xdr:row>30</xdr:row>
      <xdr:rowOff>47625</xdr:rowOff>
    </xdr:to>
    <xdr:sp macro="" textlink="">
      <xdr:nvSpPr>
        <xdr:cNvPr id="16391" name="AutoShape 7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00775" y="4048125"/>
          <a:ext cx="704850" cy="304800"/>
        </a:xfrm>
        <a:prstGeom prst="rightArrow">
          <a:avLst>
            <a:gd name="adj1" fmla="val 50000"/>
            <a:gd name="adj2" fmla="val 57813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16392" name="AutoShape 8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16393" name="AutoShape 9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57162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163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16395" name="Object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533400</xdr:colOff>
      <xdr:row>0</xdr:row>
      <xdr:rowOff>266700</xdr:rowOff>
    </xdr:from>
    <xdr:to>
      <xdr:col>8</xdr:col>
      <xdr:colOff>514350</xdr:colOff>
      <xdr:row>45</xdr:row>
      <xdr:rowOff>123825</xdr:rowOff>
    </xdr:to>
    <xdr:pic>
      <xdr:nvPicPr>
        <xdr:cNvPr id="1639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6700"/>
          <a:ext cx="4857750" cy="659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47625</xdr:colOff>
      <xdr:row>4</xdr:row>
      <xdr:rowOff>38100</xdr:rowOff>
    </xdr:from>
    <xdr:to>
      <xdr:col>9</xdr:col>
      <xdr:colOff>85725</xdr:colOff>
      <xdr:row>5</xdr:row>
      <xdr:rowOff>133350</xdr:rowOff>
    </xdr:to>
    <xdr:sp macro="" textlink="">
      <xdr:nvSpPr>
        <xdr:cNvPr id="16397" name="AutoShape 13"/>
        <xdr:cNvSpPr>
          <a:spLocks noChangeArrowheads="1"/>
        </xdr:cNvSpPr>
      </xdr:nvSpPr>
      <xdr:spPr bwMode="auto">
        <a:xfrm>
          <a:off x="4924425" y="809625"/>
          <a:ext cx="647700" cy="257175"/>
        </a:xfrm>
        <a:prstGeom prst="leftArrow">
          <a:avLst>
            <a:gd name="adj1" fmla="val 50000"/>
            <a:gd name="adj2" fmla="val 62963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323850</xdr:colOff>
      <xdr:row>15</xdr:row>
      <xdr:rowOff>9525</xdr:rowOff>
    </xdr:from>
    <xdr:to>
      <xdr:col>5</xdr:col>
      <xdr:colOff>123825</xdr:colOff>
      <xdr:row>33</xdr:row>
      <xdr:rowOff>123825</xdr:rowOff>
    </xdr:to>
    <xdr:sp macro="" textlink="">
      <xdr:nvSpPr>
        <xdr:cNvPr id="16398" name="Line 14"/>
        <xdr:cNvSpPr>
          <a:spLocks noChangeShapeType="1"/>
        </xdr:cNvSpPr>
      </xdr:nvSpPr>
      <xdr:spPr bwMode="auto">
        <a:xfrm flipH="1" flipV="1">
          <a:off x="2152650" y="2562225"/>
          <a:ext cx="1019175" cy="2352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200025</xdr:colOff>
      <xdr:row>5</xdr:row>
      <xdr:rowOff>114300</xdr:rowOff>
    </xdr:from>
    <xdr:to>
      <xdr:col>13</xdr:col>
      <xdr:colOff>400050</xdr:colOff>
      <xdr:row>26</xdr:row>
      <xdr:rowOff>66675</xdr:rowOff>
    </xdr:to>
    <xdr:sp macro="" textlink="">
      <xdr:nvSpPr>
        <xdr:cNvPr id="16399" name="AutoShape 15"/>
        <xdr:cNvSpPr>
          <a:spLocks noChangeArrowheads="1"/>
        </xdr:cNvSpPr>
      </xdr:nvSpPr>
      <xdr:spPr bwMode="auto">
        <a:xfrm>
          <a:off x="5686425" y="1047750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428625</xdr:colOff>
      <xdr:row>8</xdr:row>
      <xdr:rowOff>142875</xdr:rowOff>
    </xdr:from>
    <xdr:to>
      <xdr:col>11</xdr:col>
      <xdr:colOff>495300</xdr:colOff>
      <xdr:row>28</xdr:row>
      <xdr:rowOff>76200</xdr:rowOff>
    </xdr:to>
    <xdr:sp macro="" textlink="">
      <xdr:nvSpPr>
        <xdr:cNvPr id="16400" name="Line 16"/>
        <xdr:cNvSpPr>
          <a:spLocks noChangeShapeType="1"/>
        </xdr:cNvSpPr>
      </xdr:nvSpPr>
      <xdr:spPr bwMode="auto">
        <a:xfrm flipH="1">
          <a:off x="5915025" y="1562100"/>
          <a:ext cx="1285875" cy="2438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4</xdr:row>
      <xdr:rowOff>9525</xdr:rowOff>
    </xdr:from>
    <xdr:to>
      <xdr:col>14</xdr:col>
      <xdr:colOff>400050</xdr:colOff>
      <xdr:row>4</xdr:row>
      <xdr:rowOff>152400</xdr:rowOff>
    </xdr:to>
    <xdr:sp macro="" textlink="">
      <xdr:nvSpPr>
        <xdr:cNvPr id="17418" name="AutoShape 10">
          <a:hlinkClick xmlns:r="http://schemas.openxmlformats.org/officeDocument/2006/relationships" r:id="rId1" tooltip="indietro"/>
        </xdr:cNvPr>
        <xdr:cNvSpPr>
          <a:spLocks noChangeArrowheads="1"/>
        </xdr:cNvSpPr>
      </xdr:nvSpPr>
      <xdr:spPr bwMode="auto">
        <a:xfrm>
          <a:off x="8648700" y="781050"/>
          <a:ext cx="285750" cy="14287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133350</xdr:colOff>
      <xdr:row>28</xdr:row>
      <xdr:rowOff>85725</xdr:rowOff>
    </xdr:from>
    <xdr:to>
      <xdr:col>11</xdr:col>
      <xdr:colOff>47625</xdr:colOff>
      <xdr:row>30</xdr:row>
      <xdr:rowOff>38100</xdr:rowOff>
    </xdr:to>
    <xdr:sp macro="" textlink="">
      <xdr:nvSpPr>
        <xdr:cNvPr id="17419" name="AutoShape 11">
          <a:hlinkClick xmlns:r="http://schemas.openxmlformats.org/officeDocument/2006/relationships" r:id="rId2" tooltip="avanti"/>
        </xdr:cNvPr>
        <xdr:cNvSpPr>
          <a:spLocks noChangeArrowheads="1"/>
        </xdr:cNvSpPr>
      </xdr:nvSpPr>
      <xdr:spPr bwMode="auto">
        <a:xfrm>
          <a:off x="6229350" y="4219575"/>
          <a:ext cx="523875" cy="333375"/>
        </a:xfrm>
        <a:prstGeom prst="rightArrow">
          <a:avLst>
            <a:gd name="adj1" fmla="val 50000"/>
            <a:gd name="adj2" fmla="val 39286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123825</xdr:colOff>
      <xdr:row>6</xdr:row>
      <xdr:rowOff>142875</xdr:rowOff>
    </xdr:from>
    <xdr:to>
      <xdr:col>14</xdr:col>
      <xdr:colOff>400050</xdr:colOff>
      <xdr:row>8</xdr:row>
      <xdr:rowOff>47625</xdr:rowOff>
    </xdr:to>
    <xdr:sp macro="" textlink="">
      <xdr:nvSpPr>
        <xdr:cNvPr id="17420" name="AutoShape 12">
          <a:hlinkClick xmlns:r="http://schemas.openxmlformats.org/officeDocument/2006/relationships" r:id="rId3" tooltip="domande "/>
        </xdr:cNvPr>
        <xdr:cNvSpPr>
          <a:spLocks noChangeArrowheads="1"/>
        </xdr:cNvSpPr>
      </xdr:nvSpPr>
      <xdr:spPr bwMode="auto">
        <a:xfrm>
          <a:off x="8658225" y="1238250"/>
          <a:ext cx="276225" cy="228600"/>
        </a:xfrm>
        <a:prstGeom prst="vertic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C99FF" mc:Ignorable="a14" a14:legacySpreadsheetColorIndex="46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142875</xdr:colOff>
      <xdr:row>8</xdr:row>
      <xdr:rowOff>152400</xdr:rowOff>
    </xdr:from>
    <xdr:to>
      <xdr:col>14</xdr:col>
      <xdr:colOff>381000</xdr:colOff>
      <xdr:row>10</xdr:row>
      <xdr:rowOff>95250</xdr:rowOff>
    </xdr:to>
    <xdr:sp macro="" textlink="">
      <xdr:nvSpPr>
        <xdr:cNvPr id="17421" name="AutoShape 13">
          <a:hlinkClick xmlns:r="http://schemas.openxmlformats.org/officeDocument/2006/relationships" r:id="rId4" tooltip="punteggio"/>
        </xdr:cNvPr>
        <xdr:cNvSpPr>
          <a:spLocks noChangeArrowheads="1"/>
        </xdr:cNvSpPr>
      </xdr:nvSpPr>
      <xdr:spPr bwMode="auto">
        <a:xfrm>
          <a:off x="8677275" y="1571625"/>
          <a:ext cx="238125" cy="266700"/>
        </a:xfrm>
        <a:prstGeom prst="horizontalScroll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419100</xdr:colOff>
      <xdr:row>0</xdr:row>
      <xdr:rowOff>19050</xdr:rowOff>
    </xdr:from>
    <xdr:to>
      <xdr:col>15</xdr:col>
      <xdr:colOff>19050</xdr:colOff>
      <xdr:row>1</xdr:row>
      <xdr:rowOff>152400</xdr:rowOff>
    </xdr:to>
    <xdr:pic>
      <xdr:nvPicPr>
        <xdr:cNvPr id="1742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19050"/>
          <a:ext cx="8191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0</xdr:col>
          <xdr:colOff>504825</xdr:colOff>
          <xdr:row>2</xdr:row>
          <xdr:rowOff>76200</xdr:rowOff>
        </xdr:to>
        <xdr:sp macro="" textlink="">
          <xdr:nvSpPr>
            <xdr:cNvPr id="17423" name="Object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514350</xdr:colOff>
      <xdr:row>0</xdr:row>
      <xdr:rowOff>257175</xdr:rowOff>
    </xdr:from>
    <xdr:to>
      <xdr:col>8</xdr:col>
      <xdr:colOff>495300</xdr:colOff>
      <xdr:row>44</xdr:row>
      <xdr:rowOff>66675</xdr:rowOff>
    </xdr:to>
    <xdr:pic>
      <xdr:nvPicPr>
        <xdr:cNvPr id="1742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57175"/>
          <a:ext cx="4857750" cy="659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</xdr:colOff>
      <xdr:row>2</xdr:row>
      <xdr:rowOff>114300</xdr:rowOff>
    </xdr:from>
    <xdr:to>
      <xdr:col>9</xdr:col>
      <xdr:colOff>114300</xdr:colOff>
      <xdr:row>4</xdr:row>
      <xdr:rowOff>38100</xdr:rowOff>
    </xdr:to>
    <xdr:sp macro="" textlink="">
      <xdr:nvSpPr>
        <xdr:cNvPr id="17425" name="AutoShape 17"/>
        <xdr:cNvSpPr>
          <a:spLocks noChangeArrowheads="1"/>
        </xdr:cNvSpPr>
      </xdr:nvSpPr>
      <xdr:spPr bwMode="auto">
        <a:xfrm>
          <a:off x="4914900" y="561975"/>
          <a:ext cx="685800" cy="247650"/>
        </a:xfrm>
        <a:prstGeom prst="leftArrow">
          <a:avLst>
            <a:gd name="adj1" fmla="val 50000"/>
            <a:gd name="adj2" fmla="val 69231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142875</xdr:colOff>
      <xdr:row>15</xdr:row>
      <xdr:rowOff>38100</xdr:rowOff>
    </xdr:from>
    <xdr:to>
      <xdr:col>4</xdr:col>
      <xdr:colOff>600075</xdr:colOff>
      <xdr:row>32</xdr:row>
      <xdr:rowOff>57150</xdr:rowOff>
    </xdr:to>
    <xdr:sp macro="" textlink="">
      <xdr:nvSpPr>
        <xdr:cNvPr id="17426" name="Line 18"/>
        <xdr:cNvSpPr>
          <a:spLocks noChangeShapeType="1"/>
        </xdr:cNvSpPr>
      </xdr:nvSpPr>
      <xdr:spPr bwMode="auto">
        <a:xfrm flipH="1" flipV="1">
          <a:off x="2581275" y="2590800"/>
          <a:ext cx="457200" cy="2305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104775</xdr:colOff>
      <xdr:row>5</xdr:row>
      <xdr:rowOff>104775</xdr:rowOff>
    </xdr:from>
    <xdr:to>
      <xdr:col>13</xdr:col>
      <xdr:colOff>304800</xdr:colOff>
      <xdr:row>21</xdr:row>
      <xdr:rowOff>133350</xdr:rowOff>
    </xdr:to>
    <xdr:sp macro="" textlink="">
      <xdr:nvSpPr>
        <xdr:cNvPr id="17427" name="AutoShape 19"/>
        <xdr:cNvSpPr>
          <a:spLocks noChangeArrowheads="1"/>
        </xdr:cNvSpPr>
      </xdr:nvSpPr>
      <xdr:spPr bwMode="auto">
        <a:xfrm>
          <a:off x="5591175" y="1038225"/>
          <a:ext cx="2638425" cy="2619375"/>
        </a:xfrm>
        <a:prstGeom prst="foldedCorner">
          <a:avLst>
            <a:gd name="adj" fmla="val 77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 Digitare nel rettangolo in basso, di colore giallo, il valore misurato, con l'unità di misura, senza spazi.Es:10mA, usando il minuscolo e il maiuscolo.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portata è indicata dalla freccia rossa.</a:t>
          </a:r>
        </a:p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omic Sans MS"/>
            </a:rPr>
            <a:t>La deviazione è indicata dalla linea rossa sul quadrante</a:t>
          </a:r>
        </a:p>
      </xdr:txBody>
    </xdr:sp>
    <xdr:clientData/>
  </xdr:twoCellAnchor>
  <xdr:twoCellAnchor>
    <xdr:from>
      <xdr:col>9</xdr:col>
      <xdr:colOff>419100</xdr:colOff>
      <xdr:row>7</xdr:row>
      <xdr:rowOff>152400</xdr:rowOff>
    </xdr:from>
    <xdr:to>
      <xdr:col>11</xdr:col>
      <xdr:colOff>476250</xdr:colOff>
      <xdr:row>29</xdr:row>
      <xdr:rowOff>0</xdr:rowOff>
    </xdr:to>
    <xdr:sp macro="" textlink="">
      <xdr:nvSpPr>
        <xdr:cNvPr id="17428" name="Line 20"/>
        <xdr:cNvSpPr>
          <a:spLocks noChangeShapeType="1"/>
        </xdr:cNvSpPr>
      </xdr:nvSpPr>
      <xdr:spPr bwMode="auto">
        <a:xfrm flipH="1">
          <a:off x="5905500" y="1409700"/>
          <a:ext cx="1276350" cy="2886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4" Type="http://schemas.openxmlformats.org/officeDocument/2006/relationships/image" Target="../media/image4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4" Type="http://schemas.openxmlformats.org/officeDocument/2006/relationships/image" Target="../media/image4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openxmlformats.org/officeDocument/2006/relationships/image" Target="../media/image4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4" Type="http://schemas.openxmlformats.org/officeDocument/2006/relationships/image" Target="../media/image4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4" Type="http://schemas.openxmlformats.org/officeDocument/2006/relationships/image" Target="../media/image4.emf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.bin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Relationship Id="rId4" Type="http://schemas.openxmlformats.org/officeDocument/2006/relationships/image" Target="../media/image4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4" Type="http://schemas.openxmlformats.org/officeDocument/2006/relationships/image" Target="../media/image4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4" Type="http://schemas.openxmlformats.org/officeDocument/2006/relationships/image" Target="../media/image4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Relationship Id="rId4" Type="http://schemas.openxmlformats.org/officeDocument/2006/relationships/image" Target="../media/image4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Relationship Id="rId4" Type="http://schemas.openxmlformats.org/officeDocument/2006/relationships/image" Target="../media/image4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Relationship Id="rId4" Type="http://schemas.openxmlformats.org/officeDocument/2006/relationships/image" Target="../media/image4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Relationship Id="rId4" Type="http://schemas.openxmlformats.org/officeDocument/2006/relationships/image" Target="../media/image4.emf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2.bin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Relationship Id="rId4" Type="http://schemas.openxmlformats.org/officeDocument/2006/relationships/image" Target="../media/image4.emf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3.bin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Relationship Id="rId4" Type="http://schemas.openxmlformats.org/officeDocument/2006/relationships/image" Target="../media/image4.emf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4.bin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Relationship Id="rId4" Type="http://schemas.openxmlformats.org/officeDocument/2006/relationships/image" Target="../media/image4.emf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4" Type="http://schemas.openxmlformats.org/officeDocument/2006/relationships/image" Target="../media/image4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6.bin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Relationship Id="rId4" Type="http://schemas.openxmlformats.org/officeDocument/2006/relationships/image" Target="../media/image4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4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4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4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4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"/>
  <dimension ref="G11:H15"/>
  <sheetViews>
    <sheetView defaultGridColor="0" colorId="11" workbookViewId="0">
      <selection activeCell="E25" sqref="E25"/>
    </sheetView>
  </sheetViews>
  <sheetFormatPr defaultRowHeight="12.75" x14ac:dyDescent="0.2"/>
  <cols>
    <col min="1" max="16384" width="9.140625" style="1"/>
  </cols>
  <sheetData>
    <row r="11" spans="7:8" ht="24.75" x14ac:dyDescent="0.5">
      <c r="H11" s="16" t="s">
        <v>37</v>
      </c>
    </row>
    <row r="14" spans="7:8" ht="22.5" x14ac:dyDescent="0.45">
      <c r="G14" s="17" t="s">
        <v>68</v>
      </c>
    </row>
    <row r="15" spans="7:8" ht="26.25" x14ac:dyDescent="0.4">
      <c r="H15" s="72" t="s">
        <v>97</v>
      </c>
    </row>
  </sheetData>
  <sheetProtection password="CC70" sheet="1" objects="1" scenarios="1"/>
  <phoneticPr fontId="0" type="noConversion"/>
  <pageMargins left="0.75" right="0.75" top="1" bottom="1" header="0.5" footer="0.5"/>
  <pageSetup paperSize="9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Draw" shapeId="1033" r:id="rId4">
          <objectPr defaultSize="0" autoPict="0" r:id="rId5">
            <anchor moveWithCells="1" sizeWithCells="1">
              <from>
                <xdr:col>1</xdr:col>
                <xdr:colOff>95250</xdr:colOff>
                <xdr:row>19</xdr:row>
                <xdr:rowOff>104775</xdr:rowOff>
              </from>
              <to>
                <xdr:col>1</xdr:col>
                <xdr:colOff>571500</xdr:colOff>
                <xdr:row>22</xdr:row>
                <xdr:rowOff>76200</xdr:rowOff>
              </to>
            </anchor>
          </objectPr>
        </oleObject>
      </mc:Choice>
      <mc:Fallback>
        <oleObject progId="MSDraw" shapeId="1033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0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76</v>
      </c>
    </row>
    <row r="2" spans="2:15" ht="12.95" customHeight="1" x14ac:dyDescent="0.2"/>
    <row r="3" spans="2:15" ht="12.95" customHeight="1" x14ac:dyDescent="0.2"/>
    <row r="4" spans="2:15" ht="12.95" customHeight="1" x14ac:dyDescent="0.2">
      <c r="E4" s="8"/>
    </row>
    <row r="5" spans="2:15" ht="12.95" customHeight="1" x14ac:dyDescent="0.2">
      <c r="O5" s="2"/>
    </row>
    <row r="6" spans="2:15" ht="12.95" customHeight="1" x14ac:dyDescent="0.2">
      <c r="E6" s="8"/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5">
      <c r="F9" s="6"/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/>
    <row r="13" spans="2:15" ht="12.95" customHeight="1" x14ac:dyDescent="0.25">
      <c r="F13" s="6"/>
    </row>
    <row r="14" spans="2:15" ht="12.95" customHeight="1" x14ac:dyDescent="0.2"/>
    <row r="15" spans="2:15" ht="12.95" customHeight="1" x14ac:dyDescent="0.2"/>
    <row r="16" spans="2:15" ht="12.95" customHeight="1" x14ac:dyDescent="0.25">
      <c r="F16" s="6"/>
    </row>
    <row r="17" spans="3:11" ht="12.95" customHeight="1" x14ac:dyDescent="0.2"/>
    <row r="18" spans="3:11" ht="12.95" customHeight="1" x14ac:dyDescent="0.2"/>
    <row r="19" spans="3:11" ht="12.95" customHeight="1" x14ac:dyDescent="0.25">
      <c r="F19" s="6"/>
    </row>
    <row r="20" spans="3:11" ht="12.95" customHeight="1" x14ac:dyDescent="0.2"/>
    <row r="21" spans="3:11" ht="12.95" customHeight="1" x14ac:dyDescent="0.2"/>
    <row r="22" spans="3:11" ht="12.95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5.0999999999999996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18447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18447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1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77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>
      <c r="O5" s="2"/>
    </row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/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5.0999999999999996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12.95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7.25" thickBot="1" x14ac:dyDescent="0.35">
      <c r="C30" s="5"/>
      <c r="D30" s="5"/>
      <c r="J30" s="67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19467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19467" r:id="rId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2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78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>
      <c r="O5" s="2"/>
    </row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/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"/>
    <row r="21" spans="3:11" ht="12.95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12.95" customHeight="1" x14ac:dyDescent="0.2"/>
    <row r="29" spans="3:11" ht="12.95" customHeight="1" thickBot="1" x14ac:dyDescent="0.25"/>
    <row r="30" spans="3:11" ht="17.25" thickBot="1" x14ac:dyDescent="0.35">
      <c r="C30" s="5"/>
      <c r="D30" s="5"/>
      <c r="J30" s="67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0491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0491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3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79</v>
      </c>
    </row>
    <row r="2" spans="2:15" ht="12.95" customHeight="1" x14ac:dyDescent="0.2"/>
    <row r="3" spans="2:15" ht="12.95" customHeight="1" x14ac:dyDescent="0.2">
      <c r="I3" s="11"/>
    </row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5.0999999999999996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1516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1516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4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80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/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K10" s="2"/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"/>
    <row r="21" spans="3:11" ht="12.95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2540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2540" r:id="rId3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5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81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6155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6155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6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82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"/>
    <row r="21" spans="3:11" ht="12.95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3563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3563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7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83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4587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4587" r:id="rId3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8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84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5.0999999999999996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12.95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5611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5611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9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85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5.0999999999999996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12.95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6635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663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19"/>
  <sheetViews>
    <sheetView workbookViewId="0">
      <selection activeCell="R7" sqref="R7"/>
    </sheetView>
  </sheetViews>
  <sheetFormatPr defaultRowHeight="15" x14ac:dyDescent="0.3"/>
  <cols>
    <col min="1" max="3" width="9.140625" style="18"/>
    <col min="4" max="4" width="12" style="18" bestFit="1" customWidth="1"/>
    <col min="5" max="8" width="9.140625" style="18"/>
    <col min="9" max="9" width="9.42578125" style="18" customWidth="1"/>
    <col min="10" max="10" width="8.85546875" style="18" customWidth="1"/>
    <col min="11" max="11" width="10.140625" style="18" customWidth="1"/>
    <col min="12" max="16" width="3" style="18" bestFit="1" customWidth="1"/>
    <col min="17" max="16384" width="9.140625" style="18"/>
  </cols>
  <sheetData>
    <row r="1" spans="2:16" ht="15.75" thickBot="1" x14ac:dyDescent="0.35"/>
    <row r="2" spans="2:16" ht="17.25" thickBot="1" x14ac:dyDescent="0.4">
      <c r="B2" s="18" t="s">
        <v>0</v>
      </c>
      <c r="D2" s="73"/>
      <c r="E2" s="74"/>
      <c r="F2" s="74"/>
      <c r="G2" s="75"/>
    </row>
    <row r="3" spans="2:16" ht="15.75" thickBot="1" x14ac:dyDescent="0.35">
      <c r="K3" s="19"/>
      <c r="L3" s="19"/>
      <c r="M3" s="19"/>
      <c r="N3" s="19"/>
      <c r="O3" s="19"/>
      <c r="P3" s="19"/>
    </row>
    <row r="4" spans="2:16" ht="17.25" thickBot="1" x14ac:dyDescent="0.4">
      <c r="C4" s="18" t="s">
        <v>1</v>
      </c>
      <c r="D4" s="20"/>
      <c r="K4" s="21"/>
      <c r="L4" s="19"/>
      <c r="M4" s="19"/>
      <c r="N4" s="19"/>
      <c r="O4" s="19"/>
      <c r="P4" s="19"/>
    </row>
    <row r="5" spans="2:16" x14ac:dyDescent="0.3">
      <c r="K5" s="21"/>
      <c r="L5" s="19"/>
      <c r="M5" s="19"/>
      <c r="N5" s="19"/>
      <c r="O5" s="19"/>
      <c r="P5" s="19"/>
    </row>
    <row r="6" spans="2:16" ht="16.5" x14ac:dyDescent="0.35">
      <c r="C6" s="18" t="s">
        <v>2</v>
      </c>
      <c r="D6" s="22">
        <f ca="1">TODAY()</f>
        <v>43933</v>
      </c>
      <c r="K6" s="21"/>
      <c r="L6" s="19"/>
      <c r="M6" s="19"/>
      <c r="N6" s="19"/>
      <c r="O6" s="19"/>
      <c r="P6" s="19"/>
    </row>
    <row r="7" spans="2:16" x14ac:dyDescent="0.3">
      <c r="K7" s="21"/>
      <c r="L7" s="19"/>
      <c r="M7" s="19"/>
      <c r="N7" s="19"/>
      <c r="O7" s="19"/>
      <c r="P7" s="19"/>
    </row>
    <row r="8" spans="2:16" ht="16.5" x14ac:dyDescent="0.35">
      <c r="B8" s="18" t="s">
        <v>36</v>
      </c>
      <c r="D8" s="23" t="str">
        <f>INIZIO!G14</f>
        <v>MISURE ELETTRICHE  LABORATORIO</v>
      </c>
      <c r="K8" s="21"/>
      <c r="L8" s="19"/>
      <c r="M8" s="19"/>
      <c r="N8" s="19"/>
      <c r="O8" s="19"/>
      <c r="P8" s="19"/>
    </row>
    <row r="9" spans="2:16" x14ac:dyDescent="0.3">
      <c r="K9" s="21"/>
      <c r="L9" s="19"/>
      <c r="M9" s="19"/>
      <c r="N9" s="19"/>
      <c r="O9" s="19"/>
      <c r="P9" s="19"/>
    </row>
    <row r="10" spans="2:16" ht="16.5" x14ac:dyDescent="0.35">
      <c r="B10" s="24" t="s">
        <v>3</v>
      </c>
      <c r="K10" s="21"/>
    </row>
    <row r="11" spans="2:16" ht="22.5" x14ac:dyDescent="0.45">
      <c r="C11" s="25" t="s">
        <v>66</v>
      </c>
      <c r="K11" s="21"/>
    </row>
    <row r="12" spans="2:16" x14ac:dyDescent="0.3">
      <c r="C12" s="71" t="s">
        <v>94</v>
      </c>
    </row>
    <row r="13" spans="2:16" ht="22.5" x14ac:dyDescent="0.45">
      <c r="C13" s="71" t="s">
        <v>95</v>
      </c>
    </row>
    <row r="14" spans="2:16" ht="22.5" x14ac:dyDescent="0.45">
      <c r="C14" s="71" t="s">
        <v>96</v>
      </c>
    </row>
    <row r="15" spans="2:16" ht="22.5" x14ac:dyDescent="0.45">
      <c r="C15" s="71" t="s">
        <v>98</v>
      </c>
    </row>
    <row r="16" spans="2:16" x14ac:dyDescent="0.3">
      <c r="C16" s="71" t="s">
        <v>38</v>
      </c>
    </row>
    <row r="17" spans="2:9" x14ac:dyDescent="0.3">
      <c r="C17" s="71" t="s">
        <v>39</v>
      </c>
    </row>
    <row r="18" spans="2:9" ht="22.5" x14ac:dyDescent="0.45">
      <c r="C18" s="26" t="s">
        <v>99</v>
      </c>
    </row>
    <row r="19" spans="2:9" ht="16.5" x14ac:dyDescent="0.35">
      <c r="B19" s="24"/>
      <c r="F19" s="76"/>
      <c r="G19" s="76"/>
      <c r="H19" s="76"/>
      <c r="I19" s="76"/>
    </row>
  </sheetData>
  <sheetProtection password="CC70" sheet="1" objects="1" scenarios="1"/>
  <mergeCells count="2">
    <mergeCell ref="D2:G2"/>
    <mergeCell ref="F19:I19"/>
  </mergeCells>
  <phoneticPr fontId="0" type="noConversion"/>
  <pageMargins left="0.75" right="0.75" top="1" bottom="1" header="0.5" footer="0.5"/>
  <pageSetup paperSize="9" orientation="portrait" horizontalDpi="4294967292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Draw" shapeId="5837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476250</xdr:colOff>
                <xdr:row>2</xdr:row>
                <xdr:rowOff>152400</xdr:rowOff>
              </to>
            </anchor>
          </objectPr>
        </oleObject>
      </mc:Choice>
      <mc:Fallback>
        <oleObject progId="MSDraw" shapeId="58376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0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86</v>
      </c>
    </row>
    <row r="2" spans="2:15" ht="12.95" customHeight="1" x14ac:dyDescent="0.2"/>
    <row r="3" spans="2:15" ht="12.95" customHeight="1" x14ac:dyDescent="0.2">
      <c r="E3" s="11"/>
    </row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7661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7661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1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87</v>
      </c>
    </row>
    <row r="2" spans="2:15" ht="12.95" customHeight="1" x14ac:dyDescent="0.2"/>
    <row r="3" spans="2:15" ht="12.95" customHeight="1" x14ac:dyDescent="0.2">
      <c r="E3" s="11"/>
    </row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"/>
    <row r="21" spans="3:11" ht="12.95" customHeight="1" x14ac:dyDescent="0.2"/>
    <row r="22" spans="3:11" ht="12.95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8684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8684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2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88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"/>
    <row r="21" spans="3:11" ht="12.95" customHeight="1" x14ac:dyDescent="0.2"/>
    <row r="22" spans="3:11" ht="12.95" customHeight="1" x14ac:dyDescent="0.2"/>
    <row r="23" spans="3:11" ht="12.95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29707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29707" r:id="rId3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3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89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5.0999999999999996" customHeight="1" x14ac:dyDescent="0.2"/>
    <row r="19" spans="3:11" ht="5.0999999999999996" customHeight="1" x14ac:dyDescent="0.2"/>
    <row r="20" spans="3:11" ht="5.0999999999999996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12.95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30731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30731" r:id="rId3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4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90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"/>
    <row r="20" spans="3:11" ht="5.0999999999999996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31755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31755" r:id="rId3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5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91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5.0999999999999996" customHeight="1" x14ac:dyDescent="0.2"/>
    <row r="20" spans="3:11" ht="5.0999999999999996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12.95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32779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32779" r:id="rId3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6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92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>
      <c r="O12" s="2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5.0999999999999996" customHeight="1" x14ac:dyDescent="0.2"/>
    <row r="20" spans="3:11" ht="5.0999999999999996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12.95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28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33803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33803" r:id="rId3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7"/>
  <dimension ref="B1:O30"/>
  <sheetViews>
    <sheetView tabSelected="1" zoomScale="75" workbookViewId="0">
      <selection activeCell="O32" sqref="O32"/>
    </sheetView>
  </sheetViews>
  <sheetFormatPr defaultRowHeight="12.75" x14ac:dyDescent="0.2"/>
  <cols>
    <col min="1" max="9" width="9.140625" style="3"/>
    <col min="10" max="10" width="9.28515625" style="3" bestFit="1" customWidth="1"/>
    <col min="11" max="16384" width="9.140625" style="3"/>
  </cols>
  <sheetData>
    <row r="1" spans="2:15" ht="22.5" x14ac:dyDescent="0.45">
      <c r="B1" s="27" t="s">
        <v>93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/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I10" s="10"/>
      <c r="O10" s="2"/>
    </row>
    <row r="11" spans="2:15" ht="19.5" customHeight="1" x14ac:dyDescent="0.4">
      <c r="B11" s="77"/>
      <c r="C11" s="77"/>
      <c r="D11" s="10"/>
      <c r="O11" s="2"/>
    </row>
    <row r="12" spans="2:15" ht="19.5" customHeight="1" x14ac:dyDescent="0.4">
      <c r="B12" s="77"/>
      <c r="C12" s="77"/>
      <c r="D12" s="10"/>
      <c r="I12" s="10"/>
      <c r="O12" s="2"/>
    </row>
    <row r="13" spans="2:15" ht="19.5" customHeight="1" x14ac:dyDescent="0.4">
      <c r="B13" s="77"/>
      <c r="C13" s="77"/>
      <c r="D13" s="10"/>
    </row>
    <row r="14" spans="2:15" ht="19.5" customHeight="1" x14ac:dyDescent="0.4">
      <c r="B14" s="77"/>
      <c r="C14" s="77"/>
      <c r="D14" s="10"/>
      <c r="I14" s="8"/>
    </row>
    <row r="15" spans="2:15" ht="12.95" customHeight="1" x14ac:dyDescent="0.2"/>
    <row r="16" spans="2:15" ht="12.95" customHeight="1" x14ac:dyDescent="0.2">
      <c r="J16" s="10"/>
    </row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"/>
    <row r="21" spans="3:11" ht="12.95" customHeight="1" x14ac:dyDescent="0.2"/>
    <row r="22" spans="3:11" ht="12.95" customHeight="1" x14ac:dyDescent="0.2"/>
    <row r="23" spans="3:11" ht="12.95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5.0999999999999996" customHeight="1" x14ac:dyDescent="0.2"/>
    <row r="29" spans="3:11" ht="12.95" customHeight="1" thickBot="1" x14ac:dyDescent="0.25"/>
    <row r="30" spans="3:11" ht="12.95" customHeight="1" thickBot="1" x14ac:dyDescent="0.25">
      <c r="C30" s="5"/>
      <c r="D30" s="5"/>
      <c r="J30" s="69"/>
      <c r="K30" s="2"/>
    </row>
  </sheetData>
  <sheetProtection password="CC70" sheet="1" objects="1" scenarios="1"/>
  <mergeCells count="4">
    <mergeCell ref="B11:C11"/>
    <mergeCell ref="B12:C12"/>
    <mergeCell ref="B13:C13"/>
    <mergeCell ref="B14:C14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Draw" shapeId="34831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34831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7"/>
  <sheetViews>
    <sheetView zoomScaleNormal="100" zoomScaleSheetLayoutView="100" workbookViewId="0">
      <selection activeCell="P11" sqref="P11"/>
    </sheetView>
  </sheetViews>
  <sheetFormatPr defaultRowHeight="15" x14ac:dyDescent="0.3"/>
  <cols>
    <col min="1" max="1" width="9.140625" style="29"/>
    <col min="2" max="2" width="5.85546875" style="29" customWidth="1"/>
    <col min="3" max="3" width="4.140625" style="30" customWidth="1"/>
    <col min="4" max="4" width="5" style="30" customWidth="1"/>
    <col min="5" max="5" width="7.140625" style="29" customWidth="1"/>
    <col min="6" max="6" width="9" style="34" customWidth="1"/>
    <col min="7" max="7" width="4.28515625" style="29" customWidth="1"/>
    <col min="8" max="8" width="5" style="29" customWidth="1"/>
    <col min="9" max="9" width="8.85546875" style="29" bestFit="1" customWidth="1"/>
    <col min="10" max="10" width="6.85546875" style="29" customWidth="1"/>
    <col min="11" max="11" width="4.7109375" style="29" customWidth="1"/>
    <col min="12" max="12" width="4.5703125" style="29" customWidth="1"/>
    <col min="13" max="16384" width="9.140625" style="29"/>
  </cols>
  <sheetData>
    <row r="1" spans="1:14" ht="19.5" x14ac:dyDescent="0.4">
      <c r="D1" s="31"/>
      <c r="E1" s="32"/>
      <c r="F1" s="33" t="s">
        <v>40</v>
      </c>
      <c r="G1" s="34"/>
      <c r="H1" s="35"/>
      <c r="I1" s="36"/>
      <c r="J1" s="32"/>
      <c r="K1" s="32"/>
      <c r="L1" s="32"/>
      <c r="M1" s="32"/>
    </row>
    <row r="2" spans="1:14" ht="19.5" x14ac:dyDescent="0.4">
      <c r="C2" s="31"/>
      <c r="D2" s="31"/>
      <c r="E2" s="32"/>
      <c r="F2" s="36"/>
      <c r="G2" s="36"/>
      <c r="H2" s="36"/>
      <c r="I2" s="35"/>
      <c r="J2" s="32"/>
      <c r="K2" s="36"/>
      <c r="L2" s="32"/>
      <c r="M2" s="32"/>
    </row>
    <row r="3" spans="1:14" ht="19.5" x14ac:dyDescent="0.4">
      <c r="A3" s="78" t="s">
        <v>41</v>
      </c>
      <c r="B3" s="78"/>
      <c r="C3" s="37" t="str">
        <f>IF('D1'!J$30&lt;&gt;0,"si","no")</f>
        <v>no</v>
      </c>
      <c r="E3" s="78" t="s">
        <v>42</v>
      </c>
      <c r="F3" s="78"/>
      <c r="G3" s="37" t="str">
        <f>IF('D16'!J$30&lt;&gt;0,"si","no")</f>
        <v>no</v>
      </c>
      <c r="I3" s="81"/>
      <c r="J3" s="82"/>
      <c r="K3" s="38"/>
      <c r="M3" s="32"/>
      <c r="N3" s="21"/>
    </row>
    <row r="4" spans="1:14" ht="19.5" x14ac:dyDescent="0.4">
      <c r="A4" s="78" t="s">
        <v>43</v>
      </c>
      <c r="B4" s="78"/>
      <c r="C4" s="37" t="str">
        <f>IF('D2'!J$30&lt;&gt;0,"si","no")</f>
        <v>no</v>
      </c>
      <c r="E4" s="79" t="s">
        <v>44</v>
      </c>
      <c r="F4" s="79"/>
      <c r="G4" s="37" t="str">
        <f>IF('D17'!J$30&lt;&gt;0,"si","no")</f>
        <v>no</v>
      </c>
      <c r="I4" s="80"/>
      <c r="J4" s="80"/>
      <c r="K4" s="38"/>
      <c r="M4" s="32"/>
      <c r="N4" s="21"/>
    </row>
    <row r="5" spans="1:14" ht="19.5" x14ac:dyDescent="0.4">
      <c r="A5" s="78" t="s">
        <v>45</v>
      </c>
      <c r="B5" s="78"/>
      <c r="C5" s="37" t="str">
        <f>IF('D3'!J$30&lt;&gt;0,"si","no")</f>
        <v>no</v>
      </c>
      <c r="D5" s="29"/>
      <c r="E5" s="79" t="s">
        <v>46</v>
      </c>
      <c r="F5" s="79"/>
      <c r="G5" s="37" t="str">
        <f>IF('D18'!J$30&lt;&gt;0,"si","no")</f>
        <v>no</v>
      </c>
      <c r="I5" s="80"/>
      <c r="J5" s="80"/>
      <c r="K5" s="38"/>
      <c r="M5" s="32"/>
      <c r="N5" s="21"/>
    </row>
    <row r="6" spans="1:14" ht="19.5" x14ac:dyDescent="0.4">
      <c r="A6" s="78" t="s">
        <v>47</v>
      </c>
      <c r="B6" s="78"/>
      <c r="C6" s="37" t="str">
        <f>IF('D4'!J$30&lt;&gt;0,"si","no")</f>
        <v>no</v>
      </c>
      <c r="D6" s="29"/>
      <c r="E6" s="79" t="s">
        <v>48</v>
      </c>
      <c r="F6" s="79"/>
      <c r="G6" s="37" t="str">
        <f>IF('D19'!J$30&lt;&gt;0,"si","no")</f>
        <v>no</v>
      </c>
      <c r="I6" s="80"/>
      <c r="J6" s="80"/>
      <c r="K6" s="38"/>
      <c r="M6" s="32"/>
      <c r="N6" s="21"/>
    </row>
    <row r="7" spans="1:14" ht="19.5" x14ac:dyDescent="0.4">
      <c r="A7" s="78" t="s">
        <v>49</v>
      </c>
      <c r="B7" s="78"/>
      <c r="C7" s="37" t="str">
        <f>IF('D5'!J$30&lt;&gt;0,"si","no")</f>
        <v>no</v>
      </c>
      <c r="D7" s="29"/>
      <c r="E7" s="79" t="s">
        <v>50</v>
      </c>
      <c r="F7" s="79"/>
      <c r="G7" s="37" t="str">
        <f>IF('D20'!J$30&lt;&gt;0,"si","no")</f>
        <v>no</v>
      </c>
      <c r="I7" s="80"/>
      <c r="J7" s="80"/>
      <c r="K7" s="38"/>
      <c r="M7" s="32"/>
      <c r="N7" s="21"/>
    </row>
    <row r="8" spans="1:14" ht="19.5" x14ac:dyDescent="0.4">
      <c r="A8" s="78" t="s">
        <v>51</v>
      </c>
      <c r="B8" s="78"/>
      <c r="C8" s="37" t="str">
        <f>IF('D6'!J$30&lt;&gt;0,"si","no")</f>
        <v>no</v>
      </c>
      <c r="D8" s="29"/>
      <c r="E8" s="79" t="s">
        <v>52</v>
      </c>
      <c r="F8" s="79"/>
      <c r="G8" s="37" t="str">
        <f>IF('D21'!J$30&lt;&gt;0,"si","no")</f>
        <v>no</v>
      </c>
      <c r="I8" s="80"/>
      <c r="J8" s="80"/>
      <c r="K8" s="38"/>
      <c r="M8" s="32"/>
      <c r="N8" s="21"/>
    </row>
    <row r="9" spans="1:14" ht="19.5" x14ac:dyDescent="0.4">
      <c r="A9" s="78" t="s">
        <v>53</v>
      </c>
      <c r="B9" s="78"/>
      <c r="C9" s="37" t="str">
        <f>IF('D7'!J$30&lt;&gt;0,"si","no")</f>
        <v>no</v>
      </c>
      <c r="D9" s="29"/>
      <c r="E9" s="79" t="s">
        <v>54</v>
      </c>
      <c r="F9" s="79"/>
      <c r="G9" s="37" t="str">
        <f>IF('D22'!J$30&lt;&gt;0,"si","no")</f>
        <v>no</v>
      </c>
      <c r="I9" s="80"/>
      <c r="J9" s="80"/>
      <c r="K9" s="38"/>
      <c r="M9" s="32"/>
      <c r="N9" s="21"/>
    </row>
    <row r="10" spans="1:14" ht="19.5" x14ac:dyDescent="0.4">
      <c r="A10" s="78" t="s">
        <v>55</v>
      </c>
      <c r="B10" s="78"/>
      <c r="C10" s="37" t="str">
        <f>IF('D8'!J$30&lt;&gt;0,"si","no")</f>
        <v>no</v>
      </c>
      <c r="D10" s="29"/>
      <c r="E10" s="79" t="s">
        <v>56</v>
      </c>
      <c r="F10" s="79"/>
      <c r="G10" s="37" t="str">
        <f>IF('D23'!J$30&lt;&gt;0,"si","no")</f>
        <v>no</v>
      </c>
      <c r="I10" s="80"/>
      <c r="J10" s="80"/>
      <c r="K10" s="38"/>
      <c r="N10" s="21"/>
    </row>
    <row r="11" spans="1:14" ht="19.5" x14ac:dyDescent="0.4">
      <c r="A11" s="78" t="s">
        <v>57</v>
      </c>
      <c r="B11" s="78"/>
      <c r="C11" s="37" t="str">
        <f>IF('D9'!J$30&lt;&gt;0,"si","no")</f>
        <v>no</v>
      </c>
      <c r="D11" s="29"/>
      <c r="E11" s="79" t="s">
        <v>58</v>
      </c>
      <c r="F11" s="79"/>
      <c r="G11" s="37" t="str">
        <f>IF('D24'!J$30&lt;&gt;0,"si","no")</f>
        <v>no</v>
      </c>
      <c r="I11" s="80"/>
      <c r="J11" s="80"/>
      <c r="K11" s="38"/>
    </row>
    <row r="12" spans="1:14" ht="19.5" x14ac:dyDescent="0.4">
      <c r="A12" s="78" t="s">
        <v>59</v>
      </c>
      <c r="B12" s="78"/>
      <c r="C12" s="37" t="str">
        <f>IF('D10'!J$30&lt;&gt;0,"si","no")</f>
        <v>no</v>
      </c>
      <c r="D12" s="29"/>
      <c r="E12" s="79" t="s">
        <v>60</v>
      </c>
      <c r="F12" s="79"/>
      <c r="G12" s="37" t="str">
        <f>IF('D25'!J$30&lt;&gt;0,"si","no")</f>
        <v>no</v>
      </c>
      <c r="I12" s="80"/>
      <c r="J12" s="80"/>
      <c r="K12" s="38"/>
    </row>
    <row r="13" spans="1:14" ht="19.5" x14ac:dyDescent="0.4">
      <c r="A13" s="78" t="s">
        <v>61</v>
      </c>
      <c r="B13" s="78"/>
      <c r="C13" s="37" t="str">
        <f>IF('D11'!J$30&lt;&gt;0,"si","no")</f>
        <v>no</v>
      </c>
      <c r="E13" s="80"/>
      <c r="F13" s="80"/>
      <c r="G13" s="38"/>
      <c r="I13" s="80"/>
      <c r="J13" s="80"/>
      <c r="K13" s="38"/>
      <c r="N13" s="39"/>
    </row>
    <row r="14" spans="1:14" ht="19.5" x14ac:dyDescent="0.4">
      <c r="A14" s="78" t="s">
        <v>62</v>
      </c>
      <c r="B14" s="78"/>
      <c r="C14" s="37" t="str">
        <f>IF('D12'!J$30&lt;&gt;0,"si","no")</f>
        <v>no</v>
      </c>
      <c r="E14" s="80"/>
      <c r="F14" s="80"/>
      <c r="G14" s="38"/>
      <c r="I14" s="80"/>
      <c r="J14" s="80"/>
      <c r="K14" s="38"/>
    </row>
    <row r="15" spans="1:14" ht="19.5" x14ac:dyDescent="0.4">
      <c r="A15" s="78" t="s">
        <v>63</v>
      </c>
      <c r="B15" s="78"/>
      <c r="C15" s="37" t="str">
        <f>IF('D13'!J$30&lt;&gt;0,"si","no")</f>
        <v>no</v>
      </c>
      <c r="E15" s="80"/>
      <c r="F15" s="80"/>
      <c r="G15" s="38"/>
      <c r="I15" s="80"/>
      <c r="J15" s="80"/>
      <c r="K15" s="38"/>
    </row>
    <row r="16" spans="1:14" ht="19.5" x14ac:dyDescent="0.4">
      <c r="A16" s="78" t="s">
        <v>64</v>
      </c>
      <c r="B16" s="78"/>
      <c r="C16" s="37" t="str">
        <f>IF('D14'!J$30&lt;&gt;0,"si","no")</f>
        <v>no</v>
      </c>
      <c r="E16" s="80"/>
      <c r="F16" s="80"/>
      <c r="G16" s="38"/>
      <c r="I16" s="80"/>
      <c r="J16" s="80"/>
      <c r="K16" s="38"/>
    </row>
    <row r="17" spans="1:11" ht="19.5" x14ac:dyDescent="0.4">
      <c r="A17" s="78" t="s">
        <v>65</v>
      </c>
      <c r="B17" s="78"/>
      <c r="C17" s="37" t="str">
        <f>IF('D15'!J$30&lt;&gt;0,"si","no")</f>
        <v>no</v>
      </c>
      <c r="E17" s="80"/>
      <c r="F17" s="80"/>
      <c r="G17" s="38"/>
      <c r="I17" s="80"/>
      <c r="J17" s="80"/>
      <c r="K17" s="38"/>
    </row>
  </sheetData>
  <sheetProtection password="CC70" sheet="1" objects="1" scenarios="1"/>
  <mergeCells count="45">
    <mergeCell ref="I16:J16"/>
    <mergeCell ref="I17:J17"/>
    <mergeCell ref="I11:J11"/>
    <mergeCell ref="I12:J12"/>
    <mergeCell ref="I13:J13"/>
    <mergeCell ref="I14:J14"/>
    <mergeCell ref="I3:J3"/>
    <mergeCell ref="I4:J4"/>
    <mergeCell ref="I5:J5"/>
    <mergeCell ref="I6:J6"/>
    <mergeCell ref="I15:J15"/>
    <mergeCell ref="E12:F12"/>
    <mergeCell ref="E13:F13"/>
    <mergeCell ref="I7:J7"/>
    <mergeCell ref="I8:J8"/>
    <mergeCell ref="I9:J9"/>
    <mergeCell ref="I10:J10"/>
    <mergeCell ref="A15:B15"/>
    <mergeCell ref="A16:B16"/>
    <mergeCell ref="A17:B17"/>
    <mergeCell ref="E3:F3"/>
    <mergeCell ref="E4:F4"/>
    <mergeCell ref="E5:F5"/>
    <mergeCell ref="E6:F6"/>
    <mergeCell ref="E7:F7"/>
    <mergeCell ref="E8:F8"/>
    <mergeCell ref="E9:F9"/>
    <mergeCell ref="E14:F14"/>
    <mergeCell ref="E15:F15"/>
    <mergeCell ref="E16:F16"/>
    <mergeCell ref="E17:F17"/>
    <mergeCell ref="E10:F10"/>
    <mergeCell ref="E11:F11"/>
    <mergeCell ref="A12:B12"/>
    <mergeCell ref="A13:B13"/>
    <mergeCell ref="A14:B14"/>
    <mergeCell ref="A7:B7"/>
    <mergeCell ref="A8:B8"/>
    <mergeCell ref="A9:B9"/>
    <mergeCell ref="A10:B10"/>
    <mergeCell ref="A3:B3"/>
    <mergeCell ref="A4:B4"/>
    <mergeCell ref="A5:B5"/>
    <mergeCell ref="A6:B6"/>
    <mergeCell ref="A11:B11"/>
  </mergeCells>
  <phoneticPr fontId="0" type="noConversion"/>
  <hyperlinks>
    <hyperlink ref="A3" location="'D1'!A1" tooltip="domanda n.1" display="DOMANDA N. 1"/>
    <hyperlink ref="A4" location="'D2'!A1" display="DOMANDA N. 2"/>
    <hyperlink ref="A5" location="'D3'!A1" display="DOMANDA N. 3"/>
    <hyperlink ref="A7" location="'D5'!A1" display="DOMANDA N. 5"/>
    <hyperlink ref="A9" location="'D7'!A1" display="DOMANDA N. 7"/>
    <hyperlink ref="A11" location="'D9'!A1" display="DOMANDA N. 9"/>
    <hyperlink ref="A13" location="'D11'!A1" display="DOMANDA N. 11"/>
    <hyperlink ref="A15" location="'D13'!A1" display="DOMANDA N. 13"/>
    <hyperlink ref="A17" location="'D15'!A1" display="DOMANDA N. 15"/>
    <hyperlink ref="A6" location="'D4'!A1" display="DOMANDA N. 4"/>
    <hyperlink ref="A8" location="'D6'!A1" display="DOMANDA N. 6"/>
    <hyperlink ref="A10" location="'D8'!A1" display="DOMANDA N. 8"/>
    <hyperlink ref="A12" location="'D10'!A1" display="DOMANDA N. 10"/>
    <hyperlink ref="A14" location="'D12'!A1" display="DOMANDA N. 12"/>
    <hyperlink ref="A16" location="'D14'!A1" display="DOMANDA N. 14"/>
    <hyperlink ref="E3" location="'D16'!A1" display="DOMANDA N. 16"/>
    <hyperlink ref="E4" location="'D17'!A1" display="DOMANDA N. 17"/>
    <hyperlink ref="E5" location="'D18'!A1" display="DOMANDA N. 18"/>
    <hyperlink ref="E6" location="'D19'!A1" display="DOMANDA N. 19"/>
    <hyperlink ref="E7" location="'D20'!A1" display="DOMANDA N. 20"/>
    <hyperlink ref="E8" location="'D21'!A1" display="DOMANDA N. 21"/>
    <hyperlink ref="E9" location="'D22'!A1" display="DOMANDA N. 22"/>
    <hyperlink ref="E10" location="'D23'!A1" display="DOMANDA N. 23"/>
    <hyperlink ref="E11" location="'D24'!A1" display="DOMANDA N. 24"/>
    <hyperlink ref="E12" location="'D25'!A1" display="DOMANDA N. 25"/>
  </hyperlink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0" orientation="portrait" horizontalDpi="4294967292" verticalDpi="0" r:id="rId1"/>
  <headerFooter alignWithMargins="0">
    <oddHeader>&amp;CVERIFICA UD.1_4
SISTEMI AUTOMAZIONE &amp;R&amp;D</oddHeader>
  </headerFooter>
  <drawing r:id="rId2"/>
  <legacyDrawing r:id="rId3"/>
  <oleObjects>
    <mc:AlternateContent xmlns:mc="http://schemas.openxmlformats.org/markup-compatibility/2006">
      <mc:Choice Requires="x14">
        <oleObject progId="MSDraw" shapeId="59398" r:id="rId4">
          <objectPr defaultSize="0" autoPict="0" r:id="rId5">
            <anchor moveWithCells="1" sizeWithCells="1">
              <from>
                <xdr:col>0</xdr:col>
                <xdr:colOff>9525</xdr:colOff>
                <xdr:row>0</xdr:row>
                <xdr:rowOff>0</xdr:rowOff>
              </from>
              <to>
                <xdr:col>0</xdr:col>
                <xdr:colOff>485775</xdr:colOff>
                <xdr:row>2</xdr:row>
                <xdr:rowOff>57150</xdr:rowOff>
              </to>
            </anchor>
          </objectPr>
        </oleObject>
      </mc:Choice>
      <mc:Fallback>
        <oleObject progId="MSDraw" shapeId="59398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49"/>
  <dimension ref="A1:I52"/>
  <sheetViews>
    <sheetView view="pageBreakPreview" topLeftCell="A17" zoomScaleNormal="100" zoomScaleSheetLayoutView="75" workbookViewId="0">
      <selection activeCell="H26" sqref="H26"/>
    </sheetView>
  </sheetViews>
  <sheetFormatPr defaultRowHeight="15" x14ac:dyDescent="0.3"/>
  <cols>
    <col min="1" max="2" width="9.140625" style="40"/>
    <col min="3" max="3" width="13.85546875" style="40" bestFit="1" customWidth="1"/>
    <col min="4" max="4" width="16.140625" style="40" customWidth="1"/>
    <col min="5" max="5" width="9.140625" style="40"/>
    <col min="6" max="6" width="8.28515625" style="41" bestFit="1" customWidth="1"/>
    <col min="7" max="16384" width="9.140625" style="40"/>
  </cols>
  <sheetData>
    <row r="1" spans="2:9" ht="15.75" thickBot="1" x14ac:dyDescent="0.35"/>
    <row r="2" spans="2:9" ht="23.25" thickBot="1" x14ac:dyDescent="0.5">
      <c r="B2" s="40" t="s">
        <v>0</v>
      </c>
      <c r="D2" s="83">
        <f>ANA!D2</f>
        <v>0</v>
      </c>
      <c r="E2" s="84"/>
      <c r="F2" s="85"/>
      <c r="G2" s="42"/>
      <c r="H2" s="42"/>
    </row>
    <row r="3" spans="2:9" ht="15.75" thickBot="1" x14ac:dyDescent="0.35"/>
    <row r="4" spans="2:9" ht="23.25" thickBot="1" x14ac:dyDescent="0.5">
      <c r="C4" s="40" t="s">
        <v>1</v>
      </c>
      <c r="D4" s="53">
        <f>ANA!D4</f>
        <v>0</v>
      </c>
    </row>
    <row r="6" spans="2:9" ht="16.5" x14ac:dyDescent="0.35">
      <c r="C6" s="40" t="s">
        <v>2</v>
      </c>
      <c r="D6" s="54">
        <f ca="1">TODAY()</f>
        <v>43933</v>
      </c>
      <c r="I6" s="43"/>
    </row>
    <row r="7" spans="2:9" x14ac:dyDescent="0.3">
      <c r="I7" s="43"/>
    </row>
    <row r="8" spans="2:9" x14ac:dyDescent="0.3">
      <c r="I8" s="43"/>
    </row>
    <row r="9" spans="2:9" ht="24.75" x14ac:dyDescent="0.5">
      <c r="B9" s="40" t="s">
        <v>67</v>
      </c>
      <c r="C9" s="50" t="str">
        <f>ANA!D8</f>
        <v>MISURE ELETTRICHE  LABORATORIO</v>
      </c>
      <c r="F9" s="44"/>
      <c r="I9" s="43"/>
    </row>
    <row r="10" spans="2:9" x14ac:dyDescent="0.3">
      <c r="F10" s="45"/>
      <c r="I10" s="43"/>
    </row>
    <row r="11" spans="2:9" ht="16.5" x14ac:dyDescent="0.35">
      <c r="E11" s="46"/>
      <c r="I11" s="43"/>
    </row>
    <row r="12" spans="2:9" ht="17.25" thickBot="1" x14ac:dyDescent="0.4">
      <c r="F12" s="46"/>
      <c r="I12" s="43"/>
    </row>
    <row r="13" spans="2:9" ht="25.5" thickBot="1" x14ac:dyDescent="0.55000000000000004">
      <c r="C13" s="40" t="s">
        <v>31</v>
      </c>
      <c r="D13" s="52">
        <f>C46</f>
        <v>0</v>
      </c>
      <c r="I13" s="43"/>
    </row>
    <row r="14" spans="2:9" x14ac:dyDescent="0.3">
      <c r="F14" s="45"/>
    </row>
    <row r="15" spans="2:9" x14ac:dyDescent="0.3">
      <c r="F15" s="45"/>
    </row>
    <row r="16" spans="2:9" x14ac:dyDescent="0.3">
      <c r="F16" s="45"/>
    </row>
    <row r="17" spans="1:8" x14ac:dyDescent="0.3">
      <c r="F17" s="45"/>
    </row>
    <row r="18" spans="1:8" x14ac:dyDescent="0.3">
      <c r="E18" s="44"/>
      <c r="F18" s="45"/>
      <c r="G18" s="44"/>
      <c r="H18" s="44"/>
    </row>
    <row r="19" spans="1:8" x14ac:dyDescent="0.3">
      <c r="B19" s="47" t="s">
        <v>33</v>
      </c>
      <c r="C19" s="47" t="s">
        <v>30</v>
      </c>
      <c r="E19" s="44"/>
      <c r="F19" s="45"/>
      <c r="G19" s="45"/>
      <c r="H19" s="44"/>
    </row>
    <row r="20" spans="1:8" x14ac:dyDescent="0.3">
      <c r="A20" s="48" t="s">
        <v>5</v>
      </c>
      <c r="B20" s="47">
        <f>'D1'!J30</f>
        <v>0</v>
      </c>
      <c r="C20" s="49">
        <f>IF('D1'!J30="47mA",1,0)</f>
        <v>0</v>
      </c>
      <c r="E20" s="44"/>
      <c r="F20" s="45"/>
      <c r="G20" s="68"/>
      <c r="H20" s="44"/>
    </row>
    <row r="21" spans="1:8" x14ac:dyDescent="0.3">
      <c r="A21" s="48" t="s">
        <v>6</v>
      </c>
      <c r="B21" s="47">
        <f>'D2'!J30</f>
        <v>0</v>
      </c>
      <c r="C21" s="49">
        <f>IF('D2'!J30="2A",1,0)</f>
        <v>0</v>
      </c>
      <c r="E21" s="44"/>
      <c r="F21" s="45"/>
      <c r="G21" s="68"/>
      <c r="H21" s="44"/>
    </row>
    <row r="22" spans="1:8" x14ac:dyDescent="0.3">
      <c r="A22" s="48" t="s">
        <v>7</v>
      </c>
      <c r="B22" s="47">
        <f>'D3'!J30</f>
        <v>0</v>
      </c>
      <c r="C22" s="49">
        <f>IF('D3'!J30="90mA",1,0)</f>
        <v>0</v>
      </c>
      <c r="E22" s="44"/>
      <c r="F22" s="45"/>
      <c r="G22" s="68"/>
      <c r="H22" s="44"/>
    </row>
    <row r="23" spans="1:8" x14ac:dyDescent="0.3">
      <c r="A23" s="48" t="s">
        <v>8</v>
      </c>
      <c r="B23" s="47">
        <f>'D4'!J$30</f>
        <v>0</v>
      </c>
      <c r="C23" s="49">
        <f>IF('D4'!J30="2,1A",1,0)</f>
        <v>0</v>
      </c>
      <c r="E23" s="44"/>
      <c r="F23" s="45"/>
      <c r="G23" s="68"/>
      <c r="H23" s="44"/>
    </row>
    <row r="24" spans="1:8" x14ac:dyDescent="0.3">
      <c r="A24" s="48" t="s">
        <v>9</v>
      </c>
      <c r="B24" s="47">
        <f>'D5'!J$30</f>
        <v>0</v>
      </c>
      <c r="C24" s="49">
        <f>IF('D5'!J30="100mA",1,0)</f>
        <v>0</v>
      </c>
      <c r="E24" s="44"/>
      <c r="F24" s="45"/>
      <c r="G24" s="68"/>
      <c r="H24" s="44"/>
    </row>
    <row r="25" spans="1:8" x14ac:dyDescent="0.3">
      <c r="A25" s="48" t="s">
        <v>10</v>
      </c>
      <c r="B25" s="47">
        <f>'D6'!J$30</f>
        <v>0</v>
      </c>
      <c r="C25" s="49">
        <f>IF('D6'!J30="0,4A",1,0)</f>
        <v>0</v>
      </c>
      <c r="E25" s="44"/>
      <c r="F25" s="45"/>
      <c r="G25" s="68"/>
      <c r="H25" s="44"/>
    </row>
    <row r="26" spans="1:8" x14ac:dyDescent="0.3">
      <c r="A26" s="48" t="s">
        <v>11</v>
      </c>
      <c r="B26" s="47">
        <f>'D7'!J$30</f>
        <v>0</v>
      </c>
      <c r="C26" s="49">
        <f>IF('D7'!J30="0,25A",1,0)</f>
        <v>0</v>
      </c>
      <c r="E26" s="44"/>
      <c r="F26" s="45"/>
      <c r="G26" s="68"/>
      <c r="H26" s="44"/>
    </row>
    <row r="27" spans="1:8" x14ac:dyDescent="0.3">
      <c r="A27" s="48" t="s">
        <v>12</v>
      </c>
      <c r="B27" s="47">
        <f>'D8'!J$30</f>
        <v>0</v>
      </c>
      <c r="C27" s="49">
        <f>IF('D8'!J30="2,25A",1,0)</f>
        <v>0</v>
      </c>
      <c r="E27" s="44"/>
      <c r="F27" s="45"/>
      <c r="G27" s="68"/>
      <c r="H27" s="44"/>
    </row>
    <row r="28" spans="1:8" x14ac:dyDescent="0.3">
      <c r="A28" s="48" t="s">
        <v>13</v>
      </c>
      <c r="B28" s="47">
        <f>'D9'!J$30</f>
        <v>0</v>
      </c>
      <c r="C28" s="49">
        <f>IF('D9'!J30="4A",1,0)</f>
        <v>0</v>
      </c>
      <c r="E28" s="44"/>
      <c r="F28" s="45"/>
      <c r="G28" s="68"/>
      <c r="H28" s="44"/>
    </row>
    <row r="29" spans="1:8" x14ac:dyDescent="0.3">
      <c r="A29" s="48" t="s">
        <v>14</v>
      </c>
      <c r="B29" s="47">
        <f>'D10'!J$30</f>
        <v>0</v>
      </c>
      <c r="C29" s="49">
        <f>IF('D10'!J30="2,7A",1,0)</f>
        <v>0</v>
      </c>
      <c r="E29" s="44"/>
      <c r="F29" s="45"/>
      <c r="G29" s="68"/>
      <c r="H29" s="44"/>
    </row>
    <row r="30" spans="1:8" x14ac:dyDescent="0.3">
      <c r="A30" s="48" t="s">
        <v>15</v>
      </c>
      <c r="B30" s="47">
        <f>'D11'!J$30</f>
        <v>0</v>
      </c>
      <c r="C30" s="49">
        <f>IF('D11'!J30="5A",1,0)</f>
        <v>0</v>
      </c>
      <c r="E30" s="44"/>
      <c r="F30" s="45"/>
      <c r="G30" s="68"/>
      <c r="H30" s="44"/>
    </row>
    <row r="31" spans="1:8" x14ac:dyDescent="0.3">
      <c r="A31" s="48" t="s">
        <v>16</v>
      </c>
      <c r="B31" s="47">
        <f>'D12'!J$30</f>
        <v>0</v>
      </c>
      <c r="C31" s="49">
        <f>IF('D12'!J30="0,35A",1,0)</f>
        <v>0</v>
      </c>
      <c r="E31" s="44"/>
      <c r="F31" s="45"/>
      <c r="G31" s="68"/>
      <c r="H31" s="44"/>
    </row>
    <row r="32" spans="1:8" x14ac:dyDescent="0.3">
      <c r="A32" s="48" t="s">
        <v>17</v>
      </c>
      <c r="B32" s="47">
        <f>'D13'!J$30</f>
        <v>0</v>
      </c>
      <c r="C32" s="49">
        <f>IF('D13'!J30="0,5A",1,0)</f>
        <v>0</v>
      </c>
      <c r="E32" s="44"/>
      <c r="F32" s="45"/>
      <c r="G32" s="68"/>
      <c r="H32" s="44"/>
    </row>
    <row r="33" spans="1:8" x14ac:dyDescent="0.3">
      <c r="A33" s="48" t="s">
        <v>18</v>
      </c>
      <c r="B33" s="47">
        <f>'D14'!J$30</f>
        <v>0</v>
      </c>
      <c r="C33" s="49">
        <f>IF('D14'!J30="1,1A",1,0)</f>
        <v>0</v>
      </c>
      <c r="E33" s="44"/>
      <c r="F33" s="45"/>
      <c r="G33" s="68"/>
      <c r="H33" s="44"/>
    </row>
    <row r="34" spans="1:8" x14ac:dyDescent="0.3">
      <c r="A34" s="48" t="s">
        <v>19</v>
      </c>
      <c r="B34" s="47">
        <f>'D15'!J$30</f>
        <v>0</v>
      </c>
      <c r="C34" s="49">
        <f>IF('D15'!J30="200V",1,0)</f>
        <v>0</v>
      </c>
      <c r="E34" s="44"/>
      <c r="F34" s="45"/>
      <c r="G34" s="68"/>
      <c r="H34" s="44"/>
    </row>
    <row r="35" spans="1:8" x14ac:dyDescent="0.3">
      <c r="A35" s="48" t="s">
        <v>20</v>
      </c>
      <c r="B35" s="47">
        <f>'D16'!J$30</f>
        <v>0</v>
      </c>
      <c r="C35" s="49">
        <f>IF('D16'!J$30="220V",1,0)</f>
        <v>0</v>
      </c>
      <c r="E35" s="44"/>
      <c r="F35" s="45"/>
      <c r="G35" s="45"/>
      <c r="H35" s="44"/>
    </row>
    <row r="36" spans="1:8" x14ac:dyDescent="0.3">
      <c r="A36" s="48" t="s">
        <v>21</v>
      </c>
      <c r="B36" s="47">
        <f>'D17'!J$30</f>
        <v>0</v>
      </c>
      <c r="C36" s="49">
        <f>IF('D17'!J$30="60V",1,0)</f>
        <v>0</v>
      </c>
      <c r="E36" s="44"/>
      <c r="F36" s="45"/>
      <c r="G36" s="44"/>
      <c r="H36" s="44"/>
    </row>
    <row r="37" spans="1:8" x14ac:dyDescent="0.3">
      <c r="A37" s="48" t="s">
        <v>22</v>
      </c>
      <c r="B37" s="47">
        <f>'D18'!J$30</f>
        <v>0</v>
      </c>
      <c r="C37" s="49">
        <f>IF('D18'!J$30="55V",1,0)</f>
        <v>0</v>
      </c>
      <c r="E37" s="44"/>
      <c r="F37" s="45"/>
      <c r="G37" s="45"/>
      <c r="H37" s="44"/>
    </row>
    <row r="38" spans="1:8" x14ac:dyDescent="0.3">
      <c r="A38" s="48" t="s">
        <v>23</v>
      </c>
      <c r="B38" s="47">
        <f>'D19'!J$30</f>
        <v>0</v>
      </c>
      <c r="C38" s="49">
        <f>IF('D19'!J$30="240V",1,0)</f>
        <v>0</v>
      </c>
      <c r="E38" s="44"/>
      <c r="F38" s="45"/>
      <c r="G38" s="45"/>
      <c r="H38" s="44"/>
    </row>
    <row r="39" spans="1:8" x14ac:dyDescent="0.3">
      <c r="A39" s="48" t="s">
        <v>24</v>
      </c>
      <c r="B39" s="47">
        <f>'D20'!J$30</f>
        <v>0</v>
      </c>
      <c r="C39" s="49">
        <f>IF('D20'!J$30="100V",1,0)</f>
        <v>0</v>
      </c>
      <c r="E39" s="44"/>
      <c r="F39" s="45"/>
      <c r="G39" s="45"/>
      <c r="H39" s="44"/>
    </row>
    <row r="40" spans="1:8" x14ac:dyDescent="0.3">
      <c r="A40" s="48" t="s">
        <v>25</v>
      </c>
      <c r="B40" s="47">
        <f>'D21'!J$30</f>
        <v>0</v>
      </c>
      <c r="C40" s="49">
        <f>IF('D21'!J$30="27mA",1,0)</f>
        <v>0</v>
      </c>
      <c r="E40" s="44"/>
      <c r="F40" s="45"/>
      <c r="G40" s="44"/>
      <c r="H40" s="44"/>
    </row>
    <row r="41" spans="1:8" x14ac:dyDescent="0.3">
      <c r="A41" s="48" t="s">
        <v>26</v>
      </c>
      <c r="B41" s="47">
        <f>'D22'!J$30</f>
        <v>0</v>
      </c>
      <c r="C41" s="49">
        <f>IF('D22'!J$30="6mA",1,0)</f>
        <v>0</v>
      </c>
      <c r="E41" s="44"/>
    </row>
    <row r="42" spans="1:8" x14ac:dyDescent="0.3">
      <c r="A42" s="48" t="s">
        <v>27</v>
      </c>
      <c r="B42" s="47">
        <f>'D23'!J$30</f>
        <v>0</v>
      </c>
      <c r="C42" s="49">
        <f>IF('D23'!J$30="630mA",1,0)</f>
        <v>0</v>
      </c>
      <c r="D42" s="45"/>
      <c r="E42" s="44"/>
      <c r="F42" s="45"/>
    </row>
    <row r="43" spans="1:8" x14ac:dyDescent="0.3">
      <c r="A43" s="48" t="s">
        <v>28</v>
      </c>
      <c r="B43" s="47">
        <f>'D24'!J$30</f>
        <v>0</v>
      </c>
      <c r="C43" s="49">
        <f>IF('D24'!J$30="765mA",1,0)</f>
        <v>0</v>
      </c>
      <c r="D43" s="45"/>
      <c r="E43" s="44"/>
      <c r="F43" s="45"/>
    </row>
    <row r="44" spans="1:8" x14ac:dyDescent="0.3">
      <c r="A44" s="48" t="s">
        <v>29</v>
      </c>
      <c r="B44" s="47">
        <f>'D25'!J$30</f>
        <v>0</v>
      </c>
      <c r="C44" s="49">
        <f>IF('D25'!J$30=99.4,1,0)</f>
        <v>0</v>
      </c>
      <c r="D44" s="45"/>
      <c r="E44" s="44"/>
      <c r="F44" s="45"/>
    </row>
    <row r="45" spans="1:8" x14ac:dyDescent="0.3">
      <c r="B45" s="70" t="s">
        <v>34</v>
      </c>
      <c r="C45" s="70">
        <f>SUM(C20:C44)</f>
        <v>0</v>
      </c>
    </row>
    <row r="46" spans="1:8" x14ac:dyDescent="0.3">
      <c r="B46" s="51" t="s">
        <v>35</v>
      </c>
      <c r="C46" s="51">
        <f>8*C45/25</f>
        <v>0</v>
      </c>
    </row>
    <row r="49" spans="4:7" x14ac:dyDescent="0.3">
      <c r="E49" s="40" t="s">
        <v>32</v>
      </c>
    </row>
    <row r="50" spans="4:7" x14ac:dyDescent="0.3">
      <c r="D50" s="55"/>
      <c r="E50" s="56"/>
      <c r="F50" s="57"/>
      <c r="G50" s="58"/>
    </row>
    <row r="51" spans="4:7" x14ac:dyDescent="0.3">
      <c r="D51" s="59"/>
      <c r="E51" s="60"/>
      <c r="F51" s="61"/>
      <c r="G51" s="62"/>
    </row>
    <row r="52" spans="4:7" x14ac:dyDescent="0.3">
      <c r="D52" s="63"/>
      <c r="E52" s="64"/>
      <c r="F52" s="65"/>
      <c r="G52" s="66"/>
    </row>
  </sheetData>
  <sheetProtection password="CC70" sheet="1" objects="1" scenarios="1"/>
  <mergeCells count="1">
    <mergeCell ref="D2:F2"/>
  </mergeCells>
  <phoneticPr fontId="0" type="noConversion"/>
  <conditionalFormatting sqref="C20:C44">
    <cfRule type="cellIs" dxfId="0" priority="1" operator="equal">
      <formula>0</formula>
    </cfRule>
  </conditionalFormatting>
  <printOptions horizontalCentered="1" verticalCentered="1"/>
  <pageMargins left="0.44" right="0.22" top="0.39370078740157483" bottom="0.78740157480314965" header="0.41" footer="0.51181102362204722"/>
  <pageSetup paperSize="9" scale="90" orientation="portrait" horizontalDpi="4294967292" verticalDpi="300" r:id="rId1"/>
  <headerFooter alignWithMargins="0">
    <oddHeader>&amp;CVERIFICA  MONO-TRIFASE &amp;R&amp;D</oddHeader>
  </headerFooter>
  <colBreaks count="1" manualBreakCount="1">
    <brk id="10" max="56" man="1"/>
  </colBreaks>
  <drawing r:id="rId2"/>
  <legacyDrawing r:id="rId3"/>
  <oleObjects>
    <mc:AlternateContent xmlns:mc="http://schemas.openxmlformats.org/markup-compatibility/2006">
      <mc:Choice Requires="x14">
        <oleObject progId="MSDraw" shapeId="57351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38100</xdr:rowOff>
              </from>
              <to>
                <xdr:col>0</xdr:col>
                <xdr:colOff>523875</xdr:colOff>
                <xdr:row>2</xdr:row>
                <xdr:rowOff>0</xdr:rowOff>
              </to>
            </anchor>
          </objectPr>
        </oleObject>
      </mc:Choice>
      <mc:Fallback>
        <oleObject progId="MSDraw" shapeId="5735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3"/>
  <dimension ref="B1:O30"/>
  <sheetViews>
    <sheetView topLeftCell="A13" workbookViewId="0">
      <selection activeCell="O31" sqref="O31"/>
    </sheetView>
  </sheetViews>
  <sheetFormatPr defaultRowHeight="12.75" x14ac:dyDescent="0.2"/>
  <cols>
    <col min="1" max="16384" width="9.140625" style="3"/>
  </cols>
  <sheetData>
    <row r="1" spans="2:15" ht="22.5" x14ac:dyDescent="0.45">
      <c r="B1" s="27" t="s">
        <v>69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>
      <c r="O5" s="2"/>
    </row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/>
    <row r="13" spans="2:15" ht="12.95" customHeight="1" x14ac:dyDescent="0.2"/>
    <row r="14" spans="2:15" ht="12.95" customHeight="1" x14ac:dyDescent="0.2">
      <c r="C14" s="5"/>
      <c r="D14" s="5"/>
    </row>
    <row r="15" spans="2:15" ht="12.95" customHeight="1" x14ac:dyDescent="0.2"/>
    <row r="16" spans="2:15" ht="12.95" customHeight="1" x14ac:dyDescent="0.2"/>
    <row r="17" spans="2:12" ht="12.95" customHeight="1" x14ac:dyDescent="0.2"/>
    <row r="18" spans="2:12" ht="12.95" customHeight="1" x14ac:dyDescent="0.2"/>
    <row r="19" spans="2:12" ht="12.95" customHeight="1" x14ac:dyDescent="0.2"/>
    <row r="20" spans="2:12" ht="12.95" customHeight="1" x14ac:dyDescent="0.2"/>
    <row r="21" spans="2:12" ht="12.95" customHeight="1" x14ac:dyDescent="0.2"/>
    <row r="22" spans="2:12" ht="12.95" customHeight="1" x14ac:dyDescent="0.2"/>
    <row r="23" spans="2:12" ht="12.95" customHeight="1" x14ac:dyDescent="0.2"/>
    <row r="24" spans="2:12" ht="12.95" customHeight="1" x14ac:dyDescent="0.2"/>
    <row r="25" spans="2:12" ht="12.95" customHeight="1" x14ac:dyDescent="0.2">
      <c r="L25" s="4"/>
    </row>
    <row r="26" spans="2:12" ht="12.95" customHeight="1" x14ac:dyDescent="0.2"/>
    <row r="27" spans="2:12" ht="12.95" customHeight="1" x14ac:dyDescent="0.2"/>
    <row r="28" spans="2:12" ht="12.95" customHeight="1" x14ac:dyDescent="0.2"/>
    <row r="29" spans="2:12" ht="12.95" customHeight="1" thickBot="1" x14ac:dyDescent="0.25"/>
    <row r="30" spans="2:12" ht="17.25" thickBot="1" x14ac:dyDescent="0.4">
      <c r="B30" s="3" t="s">
        <v>4</v>
      </c>
      <c r="J30" s="20"/>
    </row>
  </sheetData>
  <sheetProtection password="CC70" sheet="1" objects="1" scenarios="1"/>
  <phoneticPr fontId="0" type="noConversion"/>
  <pageMargins left="0.75" right="0.75" top="1" bottom="1" header="0.5" footer="0.5"/>
  <pageSetup paperSize="9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Draw" shapeId="3084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3084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4"/>
  <dimension ref="B1:O30"/>
  <sheetViews>
    <sheetView zoomScaleNormal="100" workbookViewId="0">
      <selection activeCell="R29" sqref="R29"/>
    </sheetView>
  </sheetViews>
  <sheetFormatPr defaultRowHeight="12.75" x14ac:dyDescent="0.2"/>
  <cols>
    <col min="1" max="16384" width="9.140625" style="3"/>
  </cols>
  <sheetData>
    <row r="1" spans="2:15" ht="22.5" x14ac:dyDescent="0.45">
      <c r="B1" s="27" t="s">
        <v>70</v>
      </c>
    </row>
    <row r="2" spans="2:15" ht="12.95" customHeight="1" x14ac:dyDescent="0.2"/>
    <row r="3" spans="2:15" ht="12.95" customHeight="1" x14ac:dyDescent="0.2"/>
    <row r="4" spans="2:15" ht="12.95" customHeight="1" x14ac:dyDescent="0.25">
      <c r="F4" s="6"/>
    </row>
    <row r="5" spans="2:15" ht="12.95" customHeight="1" x14ac:dyDescent="0.2">
      <c r="F5" s="8"/>
      <c r="O5" s="2"/>
    </row>
    <row r="6" spans="2:15" ht="12.95" customHeight="1" x14ac:dyDescent="0.2">
      <c r="O6" s="2"/>
    </row>
    <row r="7" spans="2:15" ht="12.95" customHeight="1" x14ac:dyDescent="0.2">
      <c r="F7" s="8"/>
      <c r="O7" s="2"/>
    </row>
    <row r="8" spans="2:15" ht="12.95" customHeight="1" x14ac:dyDescent="0.2">
      <c r="O8" s="2"/>
    </row>
    <row r="9" spans="2:15" ht="12.95" customHeight="1" x14ac:dyDescent="0.25">
      <c r="F9" s="6"/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/>
    <row r="13" spans="2:15" ht="12.95" customHeight="1" x14ac:dyDescent="0.2"/>
    <row r="14" spans="2:15" ht="12.95" customHeight="1" x14ac:dyDescent="0.25">
      <c r="F14" s="6"/>
    </row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12.95" customHeight="1" x14ac:dyDescent="0.25">
      <c r="F19" s="6"/>
    </row>
    <row r="20" spans="3:11" ht="12.95" customHeight="1" x14ac:dyDescent="0.2"/>
    <row r="21" spans="3:11" ht="12.95" customHeight="1" x14ac:dyDescent="0.2"/>
    <row r="22" spans="3:11" ht="12.95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12.95" customHeight="1" x14ac:dyDescent="0.2"/>
    <row r="29" spans="3:11" ht="12.95" customHeight="1" thickBot="1" x14ac:dyDescent="0.25"/>
    <row r="30" spans="3:11" ht="17.25" thickBot="1" x14ac:dyDescent="0.35">
      <c r="C30" s="5"/>
      <c r="D30" s="5"/>
      <c r="J30" s="67"/>
      <c r="K30" s="2"/>
    </row>
  </sheetData>
  <sheetProtection password="CC70" sheet="1" objects="1" scenarios="1"/>
  <phoneticPr fontId="0" type="noConversion"/>
  <pageMargins left="0.75" right="0.75" top="1" bottom="1" header="0.5" footer="0.5"/>
  <pageSetup paperSize="9" orientation="portrait" horizontalDpi="300" verticalDpi="300" copies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Draw" shapeId="4128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4128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5"/>
  <dimension ref="B1:O30"/>
  <sheetViews>
    <sheetView workbookViewId="0">
      <selection activeCell="M30" sqref="M30"/>
    </sheetView>
  </sheetViews>
  <sheetFormatPr defaultRowHeight="12.75" x14ac:dyDescent="0.2"/>
  <cols>
    <col min="1" max="16384" width="9.140625" style="3"/>
  </cols>
  <sheetData>
    <row r="1" spans="2:15" ht="22.5" x14ac:dyDescent="0.45">
      <c r="B1" s="27" t="s">
        <v>71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>
      <c r="E5" s="8"/>
      <c r="O5" s="2"/>
    </row>
    <row r="6" spans="2:15" ht="12.95" customHeight="1" x14ac:dyDescent="0.2">
      <c r="O6" s="2"/>
    </row>
    <row r="7" spans="2:15" ht="12.95" customHeight="1" x14ac:dyDescent="0.2">
      <c r="E7" s="8"/>
      <c r="O7" s="2"/>
    </row>
    <row r="8" spans="2:15" ht="18" x14ac:dyDescent="0.25">
      <c r="F8" s="14"/>
      <c r="O8" s="2"/>
    </row>
    <row r="9" spans="2:15" ht="12.95" customHeight="1" x14ac:dyDescent="0.2">
      <c r="E9" s="9"/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8" x14ac:dyDescent="0.25">
      <c r="F12" s="14"/>
    </row>
    <row r="13" spans="2:15" ht="12.95" customHeight="1" x14ac:dyDescent="0.2"/>
    <row r="14" spans="2:15" ht="12.95" customHeight="1" x14ac:dyDescent="0.2"/>
    <row r="15" spans="2:15" ht="18" x14ac:dyDescent="0.25">
      <c r="F15" s="14"/>
    </row>
    <row r="16" spans="2:15" ht="12.95" customHeight="1" x14ac:dyDescent="0.2"/>
    <row r="17" spans="3:11" ht="12.95" customHeight="1" x14ac:dyDescent="0.2"/>
    <row r="19" spans="3:11" ht="18" x14ac:dyDescent="0.25">
      <c r="F19" s="15"/>
    </row>
    <row r="20" spans="3:11" ht="12.95" customHeight="1" x14ac:dyDescent="0.2"/>
    <row r="21" spans="3:11" ht="12.95" customHeight="1" x14ac:dyDescent="0.2"/>
    <row r="22" spans="3:11" ht="12.95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12.95" customHeight="1" x14ac:dyDescent="0.2"/>
    <row r="29" spans="3:11" ht="12.95" customHeight="1" thickBot="1" x14ac:dyDescent="0.25"/>
    <row r="30" spans="3:11" ht="17.25" thickBot="1" x14ac:dyDescent="0.35">
      <c r="C30" s="5"/>
      <c r="D30" s="5"/>
      <c r="J30" s="67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13327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13327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6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72</v>
      </c>
    </row>
    <row r="2" spans="2:15" ht="12.95" customHeight="1" x14ac:dyDescent="0.2"/>
    <row r="3" spans="2:15" ht="12.95" customHeight="1" x14ac:dyDescent="0.2">
      <c r="E3" s="12"/>
    </row>
    <row r="4" spans="2:15" ht="12.95" customHeight="1" x14ac:dyDescent="0.2"/>
    <row r="5" spans="2:15" ht="12.95" customHeight="1" x14ac:dyDescent="0.2">
      <c r="E5" s="8"/>
      <c r="O5" s="2"/>
    </row>
    <row r="6" spans="2:15" ht="12.95" customHeight="1" x14ac:dyDescent="0.2">
      <c r="O6" s="2"/>
    </row>
    <row r="7" spans="2:15" ht="12.95" customHeight="1" x14ac:dyDescent="0.2">
      <c r="E7" s="8"/>
      <c r="O7" s="2"/>
    </row>
    <row r="8" spans="2:15" ht="12.95" customHeight="1" x14ac:dyDescent="0.2">
      <c r="O8" s="2"/>
    </row>
    <row r="9" spans="2:15" ht="12.95" customHeight="1" x14ac:dyDescent="0.2">
      <c r="E9" s="12"/>
      <c r="F9" s="12"/>
      <c r="O9" s="2"/>
    </row>
    <row r="10" spans="2:15" ht="12.95" customHeight="1" x14ac:dyDescent="0.2">
      <c r="E10" s="13"/>
      <c r="F10" s="13"/>
      <c r="O10" s="2"/>
    </row>
    <row r="11" spans="2:15" ht="12.95" customHeight="1" x14ac:dyDescent="0.25">
      <c r="E11" s="13"/>
      <c r="F11" s="6"/>
      <c r="O11" s="2"/>
    </row>
    <row r="12" spans="2:15" ht="12.95" customHeight="1" x14ac:dyDescent="0.2">
      <c r="E12" s="13"/>
      <c r="F12" s="13"/>
    </row>
    <row r="13" spans="2:15" ht="12.95" customHeight="1" x14ac:dyDescent="0.2">
      <c r="E13" s="13"/>
      <c r="F13" s="13"/>
    </row>
    <row r="14" spans="2:15" ht="12.95" customHeight="1" x14ac:dyDescent="0.2">
      <c r="B14" s="13"/>
      <c r="E14" s="13"/>
      <c r="F14" s="13"/>
    </row>
    <row r="15" spans="2:15" ht="12.95" customHeight="1" x14ac:dyDescent="0.25">
      <c r="B15" s="7"/>
      <c r="C15" s="7"/>
      <c r="D15" s="7"/>
      <c r="E15" s="13"/>
      <c r="F15" s="6"/>
    </row>
    <row r="16" spans="2:15" ht="12.95" customHeight="1" x14ac:dyDescent="0.2">
      <c r="E16" s="13"/>
      <c r="F16" s="13"/>
    </row>
    <row r="17" spans="3:11" ht="12.95" customHeight="1" x14ac:dyDescent="0.2"/>
    <row r="18" spans="3:11" ht="12.95" customHeight="1" x14ac:dyDescent="0.2"/>
    <row r="19" spans="3:11" ht="12.95" customHeight="1" x14ac:dyDescent="0.25">
      <c r="F19" s="6"/>
    </row>
    <row r="20" spans="3:11" ht="12.95" customHeight="1" x14ac:dyDescent="0.2"/>
    <row r="21" spans="3:11" ht="12.95" customHeight="1" x14ac:dyDescent="0.2"/>
    <row r="22" spans="3:11" ht="12.95" customHeight="1" x14ac:dyDescent="0.2"/>
    <row r="23" spans="3:11" ht="12.95" customHeight="1" x14ac:dyDescent="0.2"/>
    <row r="24" spans="3:11" ht="12.95" customHeight="1" x14ac:dyDescent="0.25">
      <c r="F24" s="6"/>
    </row>
    <row r="25" spans="3:11" ht="12.95" customHeight="1" x14ac:dyDescent="0.2"/>
    <row r="26" spans="3:11" ht="12.95" customHeight="1" x14ac:dyDescent="0.2"/>
    <row r="27" spans="3:11" ht="5.0999999999999996" customHeight="1" x14ac:dyDescent="0.2"/>
    <row r="28" spans="3:11" ht="5.0999999999999996" customHeight="1" x14ac:dyDescent="0.2"/>
    <row r="29" spans="3:11" ht="12.95" customHeight="1" thickBot="1" x14ac:dyDescent="0.25"/>
    <row r="30" spans="3:11" ht="17.25" thickBot="1" x14ac:dyDescent="0.35">
      <c r="C30" s="5"/>
      <c r="D30" s="5"/>
      <c r="J30" s="67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14351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14351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7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73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>
      <c r="O5" s="2"/>
    </row>
    <row r="6" spans="2:15" ht="12.95" customHeight="1" x14ac:dyDescent="0.2">
      <c r="E6" s="8"/>
      <c r="O6" s="2"/>
    </row>
    <row r="7" spans="2:15" ht="12.95" customHeight="1" x14ac:dyDescent="0.2">
      <c r="O7" s="2"/>
    </row>
    <row r="8" spans="2:15" ht="12.95" customHeight="1" x14ac:dyDescent="0.2">
      <c r="E8" s="8"/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5">
      <c r="E12" s="6"/>
    </row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5">
      <c r="E16" s="6"/>
    </row>
    <row r="17" spans="3:11" ht="12.95" customHeight="1" x14ac:dyDescent="0.2"/>
    <row r="18" spans="3:11" ht="12.95" customHeight="1" x14ac:dyDescent="0.2"/>
    <row r="19" spans="3:11" ht="12.95" customHeight="1" x14ac:dyDescent="0.2"/>
    <row r="20" spans="3:11" ht="12.95" customHeight="1" x14ac:dyDescent="0.25">
      <c r="E20" s="6"/>
    </row>
    <row r="21" spans="3:11" ht="12.95" customHeight="1" x14ac:dyDescent="0.2"/>
    <row r="22" spans="3:11" ht="12.95" customHeight="1" x14ac:dyDescent="0.2"/>
    <row r="23" spans="3:11" ht="12.95" customHeight="1" x14ac:dyDescent="0.25">
      <c r="E23" s="6"/>
    </row>
    <row r="24" spans="3:11" ht="12.95" customHeight="1" x14ac:dyDescent="0.2"/>
    <row r="25" spans="3:11" ht="12.95" customHeight="1" x14ac:dyDescent="0.2"/>
    <row r="26" spans="3:11" ht="5.0999999999999996" customHeight="1" x14ac:dyDescent="0.2"/>
    <row r="27" spans="3:11" ht="5.0999999999999996" customHeight="1" x14ac:dyDescent="0.2"/>
    <row r="28" spans="3:11" ht="5.0999999999999996" customHeight="1" x14ac:dyDescent="0.2"/>
    <row r="29" spans="3:11" ht="12.95" customHeight="1" thickBot="1" x14ac:dyDescent="0.25"/>
    <row r="30" spans="3:11" ht="17.25" thickBot="1" x14ac:dyDescent="0.35">
      <c r="C30" s="5"/>
      <c r="D30" s="5"/>
      <c r="J30" s="67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15375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15375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8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74</v>
      </c>
    </row>
    <row r="2" spans="2:15" ht="12.95" customHeight="1" x14ac:dyDescent="0.2"/>
    <row r="3" spans="2:15" ht="12.95" customHeight="1" x14ac:dyDescent="0.2"/>
    <row r="4" spans="2:15" ht="12.95" customHeight="1" x14ac:dyDescent="0.2"/>
    <row r="5" spans="2:15" ht="12.95" customHeight="1" x14ac:dyDescent="0.2">
      <c r="O5" s="2"/>
    </row>
    <row r="6" spans="2:15" ht="12.95" customHeight="1" x14ac:dyDescent="0.2">
      <c r="O6" s="2"/>
    </row>
    <row r="7" spans="2:15" ht="12.95" customHeight="1" x14ac:dyDescent="0.2">
      <c r="O7" s="2"/>
    </row>
    <row r="8" spans="2:15" ht="12.95" customHeight="1" x14ac:dyDescent="0.2"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">
      <c r="O11" s="2"/>
    </row>
    <row r="12" spans="2:15" ht="12.95" customHeight="1" x14ac:dyDescent="0.2"/>
    <row r="13" spans="2:15" ht="12.95" customHeight="1" x14ac:dyDescent="0.2"/>
    <row r="14" spans="2:15" ht="12.95" customHeight="1" x14ac:dyDescent="0.2"/>
    <row r="15" spans="2:15" ht="12.95" customHeight="1" x14ac:dyDescent="0.2"/>
    <row r="16" spans="2:15" ht="12.95" customHeight="1" x14ac:dyDescent="0.2"/>
    <row r="17" spans="3:11" ht="12.95" customHeight="1" x14ac:dyDescent="0.2"/>
    <row r="18" spans="3:11" ht="12.95" customHeight="1" x14ac:dyDescent="0.2"/>
    <row r="19" spans="3:11" ht="5.0999999999999996" customHeight="1" x14ac:dyDescent="0.2"/>
    <row r="20" spans="3:11" ht="5.0999999999999996" customHeight="1" x14ac:dyDescent="0.2"/>
    <row r="21" spans="3:11" ht="5.0999999999999996" customHeight="1" x14ac:dyDescent="0.2"/>
    <row r="22" spans="3:11" ht="5.0999999999999996" customHeight="1" x14ac:dyDescent="0.2"/>
    <row r="23" spans="3:11" ht="5.0999999999999996" customHeight="1" x14ac:dyDescent="0.2"/>
    <row r="24" spans="3:11" ht="5.0999999999999996" customHeight="1" x14ac:dyDescent="0.2"/>
    <row r="25" spans="3:11" ht="5.0999999999999996" customHeight="1" x14ac:dyDescent="0.2"/>
    <row r="26" spans="3:11" ht="12.95" customHeight="1" x14ac:dyDescent="0.2"/>
    <row r="27" spans="3:11" ht="12.95" customHeight="1" x14ac:dyDescent="0.2"/>
    <row r="28" spans="3:11" ht="12.95" customHeight="1" x14ac:dyDescent="0.2"/>
    <row r="29" spans="3:11" ht="12.95" customHeight="1" thickBot="1" x14ac:dyDescent="0.25"/>
    <row r="30" spans="3:11" ht="17.25" thickBot="1" x14ac:dyDescent="0.35">
      <c r="C30" s="5"/>
      <c r="D30" s="5"/>
      <c r="J30" s="67"/>
      <c r="K30" s="2"/>
    </row>
  </sheetData>
  <sheetProtection password="CC70" sheet="1" objects="1" scenarios="1"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MSDraw" shapeId="16395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16395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9"/>
  <dimension ref="B1:O30"/>
  <sheetViews>
    <sheetView workbookViewId="0"/>
  </sheetViews>
  <sheetFormatPr defaultRowHeight="12.75" x14ac:dyDescent="0.2"/>
  <cols>
    <col min="1" max="16384" width="9.140625" style="3"/>
  </cols>
  <sheetData>
    <row r="1" spans="2:15" ht="22.5" x14ac:dyDescent="0.45">
      <c r="B1" s="27" t="s">
        <v>75</v>
      </c>
    </row>
    <row r="2" spans="2:15" ht="12.95" customHeight="1" x14ac:dyDescent="0.2"/>
    <row r="3" spans="2:15" ht="12.95" customHeight="1" x14ac:dyDescent="0.2"/>
    <row r="4" spans="2:15" ht="12.95" customHeight="1" x14ac:dyDescent="0.2">
      <c r="F4" s="8"/>
    </row>
    <row r="5" spans="2:15" ht="12.95" customHeight="1" x14ac:dyDescent="0.2">
      <c r="O5" s="2"/>
    </row>
    <row r="6" spans="2:15" ht="12.95" customHeight="1" x14ac:dyDescent="0.2">
      <c r="F6" s="8"/>
      <c r="O6" s="2"/>
    </row>
    <row r="7" spans="2:15" ht="12.95" customHeight="1" x14ac:dyDescent="0.2">
      <c r="O7" s="2"/>
    </row>
    <row r="8" spans="2:15" ht="12.95" customHeight="1" x14ac:dyDescent="0.2">
      <c r="F8" s="8"/>
      <c r="O8" s="2"/>
    </row>
    <row r="9" spans="2:15" ht="12.95" customHeight="1" x14ac:dyDescent="0.2">
      <c r="O9" s="2"/>
    </row>
    <row r="10" spans="2:15" ht="12.95" customHeight="1" x14ac:dyDescent="0.2">
      <c r="O10" s="2"/>
    </row>
    <row r="11" spans="2:15" ht="12.95" customHeight="1" x14ac:dyDescent="0.25">
      <c r="F11" s="6"/>
      <c r="O11" s="2"/>
    </row>
    <row r="12" spans="2:15" ht="12.95" customHeight="1" x14ac:dyDescent="0.2"/>
    <row r="13" spans="2:15" ht="12.95" customHeight="1" x14ac:dyDescent="0.2"/>
    <row r="14" spans="2:15" ht="12.95" customHeight="1" x14ac:dyDescent="0.25">
      <c r="F14" s="6"/>
    </row>
    <row r="15" spans="2:15" ht="12.95" customHeight="1" x14ac:dyDescent="0.2"/>
    <row r="16" spans="2:15" ht="12.95" customHeight="1" x14ac:dyDescent="0.2"/>
    <row r="17" spans="3:11" ht="12.95" customHeight="1" x14ac:dyDescent="0.25">
      <c r="F17" s="6"/>
    </row>
    <row r="18" spans="3:11" ht="12.95" customHeight="1" x14ac:dyDescent="0.2"/>
    <row r="19" spans="3:11" ht="12.95" customHeight="1" x14ac:dyDescent="0.2"/>
    <row r="20" spans="3:11" ht="12.95" customHeight="1" x14ac:dyDescent="0.25">
      <c r="F20" s="6"/>
    </row>
    <row r="21" spans="3:11" ht="12.95" customHeight="1" x14ac:dyDescent="0.2">
      <c r="F21" s="4"/>
    </row>
    <row r="22" spans="3:11" ht="12.95" customHeight="1" x14ac:dyDescent="0.2"/>
    <row r="23" spans="3:11" ht="12.95" customHeight="1" x14ac:dyDescent="0.2"/>
    <row r="24" spans="3:11" ht="5.0999999999999996" customHeight="1" x14ac:dyDescent="0.2"/>
    <row r="25" spans="3:11" ht="5.0999999999999996" customHeight="1" x14ac:dyDescent="0.2"/>
    <row r="26" spans="3:11" ht="5.0999999999999996" customHeight="1" x14ac:dyDescent="0.2"/>
    <row r="27" spans="3:11" ht="5.0999999999999996" customHeight="1" x14ac:dyDescent="0.2"/>
    <row r="28" spans="3:11" ht="5.0999999999999996" customHeight="1" x14ac:dyDescent="0.2"/>
    <row r="29" spans="3:11" ht="12.95" customHeight="1" thickBot="1" x14ac:dyDescent="0.25"/>
    <row r="30" spans="3:11" ht="17.25" thickBot="1" x14ac:dyDescent="0.35">
      <c r="C30" s="5"/>
      <c r="D30" s="5"/>
      <c r="J30" s="67"/>
      <c r="K30" s="2"/>
    </row>
  </sheetData>
  <sheetProtection password="CC70" sheet="1" objects="1" scenarios="1"/>
  <phoneticPr fontId="0" type="noConversion"/>
  <pageMargins left="0.75" right="0.75" top="1" bottom="1" header="0.5" footer="0.5"/>
  <pageSetup paperSize="9" orientation="portrait" horizontalDpi="300" verticalDpi="300" copies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Draw" shapeId="17423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0</xdr:col>
                <xdr:colOff>504825</xdr:colOff>
                <xdr:row>2</xdr:row>
                <xdr:rowOff>76200</xdr:rowOff>
              </to>
            </anchor>
          </objectPr>
        </oleObject>
      </mc:Choice>
      <mc:Fallback>
        <oleObject progId="MSDraw" shapeId="1742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29</vt:i4>
      </vt:variant>
      <vt:variant>
        <vt:lpstr>Intervalli denominati</vt:lpstr>
      </vt:variant>
      <vt:variant>
        <vt:i4>2</vt:i4>
      </vt:variant>
    </vt:vector>
  </HeadingPairs>
  <TitlesOfParts>
    <vt:vector size="31" baseType="lpstr">
      <vt:lpstr>INIZIO</vt:lpstr>
      <vt:lpstr>ANA</vt:lpstr>
      <vt:lpstr>D1</vt:lpstr>
      <vt:lpstr>D2</vt:lpstr>
      <vt:lpstr>D3</vt:lpstr>
      <vt:lpstr>D4</vt:lpstr>
      <vt:lpstr>D5</vt:lpstr>
      <vt:lpstr>D6</vt:lpstr>
      <vt:lpstr>D7</vt:lpstr>
      <vt:lpstr>D8</vt:lpstr>
      <vt:lpstr>D9</vt:lpstr>
      <vt:lpstr>D10</vt:lpstr>
      <vt:lpstr>D11</vt:lpstr>
      <vt:lpstr>D12</vt:lpstr>
      <vt:lpstr>D13</vt:lpstr>
      <vt:lpstr>D14</vt:lpstr>
      <vt:lpstr>D15</vt:lpstr>
      <vt:lpstr>D16</vt:lpstr>
      <vt:lpstr>D17</vt:lpstr>
      <vt:lpstr>D18</vt:lpstr>
      <vt:lpstr>D19</vt:lpstr>
      <vt:lpstr>D20</vt:lpstr>
      <vt:lpstr>D21</vt:lpstr>
      <vt:lpstr>D22</vt:lpstr>
      <vt:lpstr>D23</vt:lpstr>
      <vt:lpstr>D24</vt:lpstr>
      <vt:lpstr>D25</vt:lpstr>
      <vt:lpstr>Riepilo</vt:lpstr>
      <vt:lpstr>punt</vt:lpstr>
      <vt:lpstr>punt!Area_stampa</vt:lpstr>
      <vt:lpstr>Riepilo!Area_stampa</vt:lpstr>
    </vt:vector>
  </TitlesOfParts>
  <Company>kimros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</dc:creator>
  <cp:lastModifiedBy>Utente Windows</cp:lastModifiedBy>
  <cp:lastPrinted>2008-10-31T17:56:23Z</cp:lastPrinted>
  <dcterms:created xsi:type="dcterms:W3CDTF">2002-10-23T19:11:31Z</dcterms:created>
  <dcterms:modified xsi:type="dcterms:W3CDTF">2020-04-12T13:54:06Z</dcterms:modified>
</cp:coreProperties>
</file>