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05" windowHeight="8085" tabRatio="888" activeTab="12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D7" sheetId="9" r:id="rId9"/>
    <sheet name="D8" sheetId="10" r:id="rId10"/>
    <sheet name="D9" sheetId="11" r:id="rId11"/>
    <sheet name="D10" sheetId="12" r:id="rId12"/>
    <sheet name="punt" sheetId="13" r:id="rId13"/>
    <sheet name="Riepilo" sheetId="14" r:id="rId14"/>
  </sheets>
  <definedNames>
    <definedName name="_xlnm.Print_Area" localSheetId="12">'punt'!$A$1:$L$32</definedName>
    <definedName name="_xlnm.Print_Area" localSheetId="13">'Riepilo'!$A$1:$O$18</definedName>
  </definedNames>
  <calcPr fullCalcOnLoad="1"/>
</workbook>
</file>

<file path=xl/sharedStrings.xml><?xml version="1.0" encoding="utf-8"?>
<sst xmlns="http://schemas.openxmlformats.org/spreadsheetml/2006/main" count="68" uniqueCount="58">
  <si>
    <t>COGNOME E NOME</t>
  </si>
  <si>
    <t xml:space="preserve">CLASSE </t>
  </si>
  <si>
    <t>DATA</t>
  </si>
  <si>
    <t xml:space="preserve">NOTA: </t>
  </si>
  <si>
    <t>punt</t>
  </si>
  <si>
    <t>Voto decimale</t>
  </si>
  <si>
    <t>firma di accettazione</t>
  </si>
  <si>
    <t>scelta</t>
  </si>
  <si>
    <t>voto</t>
  </si>
  <si>
    <t>punteggio</t>
  </si>
  <si>
    <t>dom</t>
  </si>
  <si>
    <t>totale punt</t>
  </si>
  <si>
    <t>UNITA' DIDATTICA</t>
  </si>
  <si>
    <t xml:space="preserve">Unità Didattica </t>
  </si>
  <si>
    <t>SE PENSATE DI AVER SBAGLIATO  RIDIGITARE NELLA CELLA CORRISPONDENTE</t>
  </si>
  <si>
    <t xml:space="preserve"> IL NUOVO VALORE</t>
  </si>
  <si>
    <t xml:space="preserve">RIEPILOGO Domande </t>
  </si>
  <si>
    <t>DOMANDA N. 1</t>
  </si>
  <si>
    <t>DOMANDA N. 2</t>
  </si>
  <si>
    <t>DOMANDA N. 3</t>
  </si>
  <si>
    <t>DOMANDA N. 4</t>
  </si>
  <si>
    <t>DOMANDA N. 5</t>
  </si>
  <si>
    <t>DOMANDA N. 6</t>
  </si>
  <si>
    <t>DOMANDA N. 7</t>
  </si>
  <si>
    <t>DOMANDA N. 8</t>
  </si>
  <si>
    <t>DOMANDA N. 9</t>
  </si>
  <si>
    <t>DOMANDA N. 10</t>
  </si>
  <si>
    <t>MISURE ELETTRICHE  1</t>
  </si>
  <si>
    <t xml:space="preserve">La tua scelta è </t>
  </si>
  <si>
    <t>La tua scelta è</t>
  </si>
  <si>
    <r>
      <t xml:space="preserve">La tua scelta è (digitare </t>
    </r>
    <r>
      <rPr>
        <b/>
        <sz val="10"/>
        <color indexed="10"/>
        <rFont val="Arial"/>
        <family val="2"/>
      </rPr>
      <t>1a2b3c  senza spazi</t>
    </r>
    <r>
      <rPr>
        <sz val="10"/>
        <rFont val="Arial"/>
        <family val="0"/>
      </rPr>
      <t>.. nella casella indicata )</t>
    </r>
  </si>
  <si>
    <r>
      <t xml:space="preserve">La tua scelta è (digitare </t>
    </r>
    <r>
      <rPr>
        <b/>
        <sz val="10"/>
        <color indexed="10"/>
        <rFont val="Arial"/>
        <family val="2"/>
      </rPr>
      <t xml:space="preserve">solo il numero senza unità di misura </t>
    </r>
    <r>
      <rPr>
        <sz val="10"/>
        <rFont val="Arial"/>
        <family val="0"/>
      </rPr>
      <t>.. )</t>
    </r>
  </si>
  <si>
    <r>
      <t xml:space="preserve">(digitare </t>
    </r>
    <r>
      <rPr>
        <b/>
        <sz val="10"/>
        <color indexed="10"/>
        <rFont val="Arial"/>
        <family val="2"/>
      </rPr>
      <t xml:space="preserve">solo il numero </t>
    </r>
    <r>
      <rPr>
        <b/>
        <sz val="10"/>
        <rFont val="Arial"/>
        <family val="2"/>
      </rPr>
      <t>più grande</t>
    </r>
    <r>
      <rPr>
        <sz val="10"/>
        <rFont val="Arial"/>
        <family val="0"/>
      </rPr>
      <t>, senza unità di misura….. nella casella indicata dal rettangolo)</t>
    </r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</si>
  <si>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</si>
  <si>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r>
      <t xml:space="preserve">La tua scelta è (digitare </t>
    </r>
    <r>
      <rPr>
        <b/>
        <sz val="10"/>
        <color indexed="10"/>
        <rFont val="Comic Sans MS"/>
        <family val="4"/>
      </rPr>
      <t xml:space="preserve">il termine mancante senza articolo  </t>
    </r>
    <r>
      <rPr>
        <sz val="10"/>
        <rFont val="Comic Sans MS"/>
        <family val="4"/>
      </rPr>
      <t>)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</si>
  <si>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a1b2c3</t>
    </r>
    <r>
      <rPr>
        <sz val="10"/>
        <rFont val="Comic Sans MS"/>
        <family val="4"/>
      </rPr>
      <t>…..senza spazi nella casella indicata)</t>
    </r>
  </si>
  <si>
    <r>
      <t xml:space="preserve">(digitare solo il </t>
    </r>
    <r>
      <rPr>
        <b/>
        <sz val="10"/>
        <color indexed="10"/>
        <rFont val="Arial"/>
        <family val="2"/>
      </rPr>
      <t>numero , senza unità di misura</t>
    </r>
    <r>
      <rPr>
        <sz val="10"/>
        <rFont val="Arial"/>
        <family val="0"/>
      </rPr>
      <t>….. nella casella indicata dal rettangolo)</t>
    </r>
  </si>
  <si>
    <r>
      <t>(digitare solo il</t>
    </r>
    <r>
      <rPr>
        <b/>
        <sz val="10"/>
        <color indexed="10"/>
        <rFont val="Arial"/>
        <family val="2"/>
      </rPr>
      <t xml:space="preserve"> numero , senza unità di misura</t>
    </r>
    <r>
      <rPr>
        <sz val="10"/>
        <rFont val="Arial"/>
        <family val="0"/>
      </rPr>
      <t>….. nella casella indicata dal rettangolo)</t>
    </r>
  </si>
  <si>
    <r>
      <t xml:space="preserve">La tua scelta è (digitare </t>
    </r>
    <r>
      <rPr>
        <b/>
        <sz val="10"/>
        <color indexed="53"/>
        <rFont val="Comic Sans MS"/>
        <family val="4"/>
      </rPr>
      <t>1a2b3c</t>
    </r>
    <r>
      <rPr>
        <sz val="10"/>
        <rFont val="Comic Sans MS"/>
        <family val="4"/>
      </rPr>
      <t>.. Senza spazi ….. nella casella indicata)</t>
    </r>
  </si>
  <si>
    <t>a</t>
  </si>
  <si>
    <t>1-3-4-7-8-4-3-2</t>
  </si>
  <si>
    <t>b</t>
  </si>
  <si>
    <t>c</t>
  </si>
  <si>
    <t>d</t>
  </si>
  <si>
    <t>1-2-3-4-7-8-4-3</t>
  </si>
  <si>
    <t>1-3-4-7-8-5-6-2</t>
  </si>
  <si>
    <t>1-3-4-7-5-8-6-2</t>
  </si>
  <si>
    <t>1-3-4-2-7-8-5-6-2</t>
  </si>
  <si>
    <t>1-3-4-7-6-5-8-2</t>
  </si>
  <si>
    <t>1-2-3-4-7-8-5-6</t>
  </si>
  <si>
    <r>
      <t xml:space="preserve">La tua scelta è (digitare </t>
    </r>
    <r>
      <rPr>
        <b/>
        <sz val="10"/>
        <color indexed="10"/>
        <rFont val="Comic Sans MS"/>
        <family val="4"/>
      </rPr>
      <t xml:space="preserve">a,b,c…  </t>
    </r>
    <r>
      <rPr>
        <b/>
        <sz val="10"/>
        <rFont val="Comic Sans MS"/>
        <family val="4"/>
      </rPr>
      <t>n</t>
    </r>
    <r>
      <rPr>
        <sz val="10"/>
        <rFont val="Comic Sans MS"/>
        <family val="4"/>
      </rPr>
      <t>ella casella indicata)</t>
    </r>
  </si>
  <si>
    <r>
      <t xml:space="preserve">La tua scelta è (digitare </t>
    </r>
    <r>
      <rPr>
        <sz val="10"/>
        <color indexed="10"/>
        <rFont val="Arial"/>
        <family val="2"/>
      </rPr>
      <t>a,b,c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>ella casella indicata)</t>
    </r>
  </si>
  <si>
    <r>
      <t xml:space="preserve">Voto decimale massimo </t>
    </r>
    <r>
      <rPr>
        <b/>
        <sz val="14"/>
        <rFont val="Comic Sans MS"/>
        <family val="4"/>
      </rPr>
      <t>10</t>
    </r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</si>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</sst>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6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color indexed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sz val="10"/>
      <color indexed="10"/>
      <name val="Arial"/>
      <family val="2"/>
    </font>
    <font>
      <b/>
      <sz val="10"/>
      <color indexed="53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sz val="12"/>
      <color indexed="43"/>
      <name val="Comic Sans MS"/>
      <family val="4"/>
    </font>
    <font>
      <b/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omic Sans MS"/>
      <family val="4"/>
    </font>
    <font>
      <sz val="14"/>
      <color indexed="8"/>
      <name val="Comic Sans MS"/>
      <family val="4"/>
    </font>
    <font>
      <b/>
      <i/>
      <sz val="14"/>
      <color indexed="10"/>
      <name val="Comic Sans MS"/>
      <family val="4"/>
    </font>
    <font>
      <b/>
      <sz val="12"/>
      <color indexed="8"/>
      <name val="Comic Sans MS"/>
      <family val="4"/>
    </font>
    <font>
      <sz val="14"/>
      <color indexed="10"/>
      <name val="Symbol"/>
      <family val="1"/>
    </font>
    <font>
      <b/>
      <sz val="14"/>
      <color indexed="10"/>
      <name val="Symbol"/>
      <family val="1"/>
    </font>
    <font>
      <sz val="10"/>
      <color indexed="8"/>
      <name val="Comic Sans MS"/>
      <family val="4"/>
    </font>
    <font>
      <b/>
      <i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4" borderId="11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7" fillId="34" borderId="0" xfId="0" applyFont="1" applyFill="1" applyBorder="1" applyAlignment="1" applyProtection="1">
      <alignment vertical="top" wrapText="1"/>
      <protection hidden="1"/>
    </xf>
    <xf numFmtId="0" fontId="7" fillId="34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right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8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justify"/>
      <protection hidden="1"/>
    </xf>
    <xf numFmtId="0" fontId="2" fillId="34" borderId="0" xfId="0" applyFont="1" applyFill="1" applyAlignment="1" applyProtection="1">
      <alignment horizontal="justify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7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49" fontId="0" fillId="34" borderId="11" xfId="0" applyNumberFormat="1" applyFill="1" applyBorder="1" applyAlignment="1" applyProtection="1">
      <alignment/>
      <protection locked="0"/>
    </xf>
    <xf numFmtId="49" fontId="0" fillId="34" borderId="1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top" wrapText="1"/>
      <protection hidden="1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0" fillId="33" borderId="0" xfId="0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36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0" fontId="10" fillId="35" borderId="0" xfId="0" applyFont="1" applyFill="1" applyAlignment="1">
      <alignment/>
    </xf>
    <xf numFmtId="0" fontId="11" fillId="35" borderId="0" xfId="36" applyFont="1" applyFill="1" applyAlignment="1" applyProtection="1">
      <alignment/>
      <protection/>
    </xf>
    <xf numFmtId="0" fontId="10" fillId="34" borderId="0" xfId="0" applyFont="1" applyFill="1" applyBorder="1" applyAlignment="1">
      <alignment/>
    </xf>
    <xf numFmtId="14" fontId="13" fillId="35" borderId="0" xfId="0" applyNumberFormat="1" applyFont="1" applyFill="1" applyAlignment="1">
      <alignment/>
    </xf>
    <xf numFmtId="16" fontId="13" fillId="35" borderId="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0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20" fillId="33" borderId="0" xfId="0" applyFont="1" applyFill="1" applyAlignment="1" applyProtection="1">
      <alignment horizontal="center"/>
      <protection hidden="1"/>
    </xf>
    <xf numFmtId="0" fontId="20" fillId="33" borderId="0" xfId="0" applyFont="1" applyFill="1" applyAlignment="1" applyProtection="1">
      <alignment/>
      <protection hidden="1"/>
    </xf>
    <xf numFmtId="0" fontId="20" fillId="33" borderId="0" xfId="0" applyFont="1" applyFill="1" applyBorder="1" applyAlignment="1" applyProtection="1">
      <alignment/>
      <protection hidden="1"/>
    </xf>
    <xf numFmtId="0" fontId="20" fillId="33" borderId="0" xfId="0" applyFont="1" applyFill="1" applyAlignment="1">
      <alignment/>
    </xf>
    <xf numFmtId="0" fontId="12" fillId="33" borderId="0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20" fillId="33" borderId="10" xfId="0" applyFont="1" applyFill="1" applyBorder="1" applyAlignment="1" applyProtection="1">
      <alignment horizontal="center"/>
      <protection hidden="1"/>
    </xf>
    <xf numFmtId="0" fontId="22" fillId="33" borderId="1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 horizontal="center"/>
      <protection hidden="1"/>
    </xf>
    <xf numFmtId="0" fontId="20" fillId="33" borderId="12" xfId="0" applyFont="1" applyFill="1" applyBorder="1" applyAlignment="1" applyProtection="1">
      <alignment/>
      <protection hidden="1"/>
    </xf>
    <xf numFmtId="0" fontId="20" fillId="33" borderId="13" xfId="0" applyFont="1" applyFill="1" applyBorder="1" applyAlignment="1" applyProtection="1">
      <alignment/>
      <protection hidden="1"/>
    </xf>
    <xf numFmtId="0" fontId="20" fillId="33" borderId="14" xfId="0" applyFont="1" applyFill="1" applyBorder="1" applyAlignment="1" applyProtection="1">
      <alignment/>
      <protection hidden="1"/>
    </xf>
    <xf numFmtId="0" fontId="20" fillId="33" borderId="15" xfId="0" applyFont="1" applyFill="1" applyBorder="1" applyAlignment="1" applyProtection="1">
      <alignment/>
      <protection hidden="1"/>
    </xf>
    <xf numFmtId="0" fontId="20" fillId="33" borderId="16" xfId="0" applyFont="1" applyFill="1" applyBorder="1" applyAlignment="1" applyProtection="1">
      <alignment/>
      <protection hidden="1"/>
    </xf>
    <xf numFmtId="0" fontId="20" fillId="33" borderId="17" xfId="0" applyFont="1" applyFill="1" applyBorder="1" applyAlignment="1" applyProtection="1">
      <alignment/>
      <protection hidden="1"/>
    </xf>
    <xf numFmtId="0" fontId="20" fillId="33" borderId="18" xfId="0" applyFont="1" applyFill="1" applyBorder="1" applyAlignment="1" applyProtection="1">
      <alignment/>
      <protection hidden="1"/>
    </xf>
    <xf numFmtId="0" fontId="20" fillId="33" borderId="19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3" fillId="0" borderId="11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/>
      <protection hidden="1"/>
    </xf>
    <xf numFmtId="14" fontId="12" fillId="0" borderId="11" xfId="0" applyNumberFormat="1" applyFont="1" applyFill="1" applyBorder="1" applyAlignment="1" applyProtection="1">
      <alignment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/>
      <protection hidden="1"/>
    </xf>
    <xf numFmtId="0" fontId="2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0" borderId="20" xfId="0" applyFont="1" applyFill="1" applyBorder="1" applyAlignment="1" applyProtection="1">
      <alignment/>
      <protection locked="0"/>
    </xf>
    <xf numFmtId="0" fontId="13" fillId="0" borderId="21" xfId="0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 locked="0"/>
    </xf>
    <xf numFmtId="0" fontId="10" fillId="35" borderId="0" xfId="0" applyFont="1" applyFill="1" applyAlignment="1">
      <alignment/>
    </xf>
    <xf numFmtId="0" fontId="12" fillId="0" borderId="20" xfId="0" applyFont="1" applyFill="1" applyBorder="1" applyAlignment="1" applyProtection="1">
      <alignment/>
      <protection hidden="1"/>
    </xf>
    <xf numFmtId="0" fontId="12" fillId="0" borderId="21" xfId="0" applyFont="1" applyFill="1" applyBorder="1" applyAlignment="1" applyProtection="1">
      <alignment/>
      <protection hidden="1"/>
    </xf>
    <xf numFmtId="0" fontId="12" fillId="0" borderId="22" xfId="0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0" fillId="33" borderId="10" xfId="0" applyFont="1" applyFill="1" applyBorder="1" applyAlignment="1" applyProtection="1">
      <alignment horizontal="center"/>
      <protection hidden="1"/>
    </xf>
    <xf numFmtId="0" fontId="20" fillId="33" borderId="10" xfId="0" applyFont="1" applyFill="1" applyBorder="1" applyAlignment="1" applyProtection="1">
      <alignment horizontal="right"/>
      <protection hidden="1"/>
    </xf>
    <xf numFmtId="0" fontId="5" fillId="33" borderId="0" xfId="36" applyFill="1" applyBorder="1" applyAlignment="1" applyProtection="1">
      <alignment/>
      <protection/>
    </xf>
    <xf numFmtId="0" fontId="5" fillId="33" borderId="10" xfId="36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INIZIO!A1" /><Relationship Id="rId3" Type="http://schemas.openxmlformats.org/officeDocument/2006/relationships/hyperlink" Target="#ANA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9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0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Relationship Id="rId6" Type="http://schemas.openxmlformats.org/officeDocument/2006/relationships/hyperlink" Target="#pun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Relationship Id="rId6" Type="http://schemas.openxmlformats.org/officeDocument/2006/relationships/hyperlink" Target="#'D1'!A1" /><Relationship Id="rId7" Type="http://schemas.openxmlformats.org/officeDocument/2006/relationships/hyperlink" Target="#'D1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6.png" /><Relationship Id="rId6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7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6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13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0</xdr:row>
      <xdr:rowOff>57150</xdr:rowOff>
    </xdr:from>
    <xdr:to>
      <xdr:col>14</xdr:col>
      <xdr:colOff>57150</xdr:colOff>
      <xdr:row>8</xdr:row>
      <xdr:rowOff>19050</xdr:rowOff>
    </xdr:to>
    <xdr:sp>
      <xdr:nvSpPr>
        <xdr:cNvPr id="2" name="AutoShape 1"/>
        <xdr:cNvSpPr>
          <a:spLocks/>
        </xdr:cNvSpPr>
      </xdr:nvSpPr>
      <xdr:spPr>
        <a:xfrm>
          <a:off x="3886200" y="57150"/>
          <a:ext cx="2657475" cy="1485900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FF000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TECNICA PROFESSIONALE
</a:t>
          </a:r>
          <a:r>
            <a:rPr lang="en-US" cap="none" sz="1000" b="1" i="0" u="none" baseline="0">
              <a:solidFill>
                <a:srgbClr val="000000"/>
              </a:solidFill>
            </a:rPr>
            <a:t>ELETTROTECNICA</a:t>
          </a:r>
        </a:p>
      </xdr:txBody>
    </xdr:sp>
    <xdr:clientData/>
  </xdr:twoCellAnchor>
  <xdr:twoCellAnchor>
    <xdr:from>
      <xdr:col>17</xdr:col>
      <xdr:colOff>152400</xdr:colOff>
      <xdr:row>16</xdr:row>
      <xdr:rowOff>9525</xdr:rowOff>
    </xdr:from>
    <xdr:to>
      <xdr:col>17</xdr:col>
      <xdr:colOff>438150</xdr:colOff>
      <xdr:row>16</xdr:row>
      <xdr:rowOff>133350</xdr:rowOff>
    </xdr:to>
    <xdr:sp>
      <xdr:nvSpPr>
        <xdr:cNvPr id="3" name="AutoShape 9">
          <a:hlinkClick r:id="rId2"/>
        </xdr:cNvPr>
        <xdr:cNvSpPr>
          <a:spLocks/>
        </xdr:cNvSpPr>
      </xdr:nvSpPr>
      <xdr:spPr>
        <a:xfrm>
          <a:off x="7239000" y="3267075"/>
          <a:ext cx="285750" cy="123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17</xdr:row>
      <xdr:rowOff>95250</xdr:rowOff>
    </xdr:from>
    <xdr:to>
      <xdr:col>17</xdr:col>
      <xdr:colOff>466725</xdr:colOff>
      <xdr:row>18</xdr:row>
      <xdr:rowOff>76200</xdr:rowOff>
    </xdr:to>
    <xdr:sp>
      <xdr:nvSpPr>
        <xdr:cNvPr id="4" name="AutoShape 10">
          <a:hlinkClick r:id="rId3"/>
        </xdr:cNvPr>
        <xdr:cNvSpPr>
          <a:spLocks/>
        </xdr:cNvSpPr>
      </xdr:nvSpPr>
      <xdr:spPr>
        <a:xfrm>
          <a:off x="7277100" y="3514725"/>
          <a:ext cx="276225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19</xdr:row>
      <xdr:rowOff>38100</xdr:rowOff>
    </xdr:from>
    <xdr:to>
      <xdr:col>17</xdr:col>
      <xdr:colOff>466725</xdr:colOff>
      <xdr:row>20</xdr:row>
      <xdr:rowOff>95250</xdr:rowOff>
    </xdr:to>
    <xdr:sp>
      <xdr:nvSpPr>
        <xdr:cNvPr id="5" name="AutoShape 11">
          <a:hlinkClick r:id="rId4"/>
        </xdr:cNvPr>
        <xdr:cNvSpPr>
          <a:spLocks/>
        </xdr:cNvSpPr>
      </xdr:nvSpPr>
      <xdr:spPr>
        <a:xfrm>
          <a:off x="7277100" y="3781425"/>
          <a:ext cx="276225" cy="2190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21</xdr:row>
      <xdr:rowOff>47625</xdr:rowOff>
    </xdr:from>
    <xdr:to>
      <xdr:col>17</xdr:col>
      <xdr:colOff>485775</xdr:colOff>
      <xdr:row>23</xdr:row>
      <xdr:rowOff>28575</xdr:rowOff>
    </xdr:to>
    <xdr:sp>
      <xdr:nvSpPr>
        <xdr:cNvPr id="6" name="AutoShape 12">
          <a:hlinkClick r:id="rId5"/>
        </xdr:cNvPr>
        <xdr:cNvSpPr>
          <a:spLocks/>
        </xdr:cNvSpPr>
      </xdr:nvSpPr>
      <xdr:spPr>
        <a:xfrm>
          <a:off x="7315200" y="4114800"/>
          <a:ext cx="257175" cy="3048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514350</xdr:colOff>
      <xdr:row>5</xdr:row>
      <xdr:rowOff>142875</xdr:rowOff>
    </xdr:from>
    <xdr:to>
      <xdr:col>9</xdr:col>
      <xdr:colOff>142875</xdr:colOff>
      <xdr:row>7</xdr:row>
      <xdr:rowOff>114300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10953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152400</xdr:colOff>
      <xdr:row>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28650" y="581025"/>
          <a:ext cx="7448550" cy="9239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Scegliere il collegamento corretto del circuito costituito dalla batteria , tasto ON OFF , amperometro e  lampadina,  iniziando dal numero 1 polo positivo della batteria.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62915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8191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28</xdr:row>
      <xdr:rowOff>57150</xdr:rowOff>
    </xdr:from>
    <xdr:to>
      <xdr:col>12</xdr:col>
      <xdr:colOff>38100</xdr:colOff>
      <xdr:row>30</xdr:row>
      <xdr:rowOff>85725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6686550" y="4591050"/>
          <a:ext cx="666750" cy="3143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2763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6097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47625</xdr:rowOff>
    </xdr:from>
    <xdr:to>
      <xdr:col>3</xdr:col>
      <xdr:colOff>361950</xdr:colOff>
      <xdr:row>2</xdr:row>
      <xdr:rowOff>0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657225" y="47625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N.8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12</xdr:row>
      <xdr:rowOff>104775</xdr:rowOff>
    </xdr:from>
    <xdr:to>
      <xdr:col>5</xdr:col>
      <xdr:colOff>314325</xdr:colOff>
      <xdr:row>20</xdr:row>
      <xdr:rowOff>123825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2047875"/>
          <a:ext cx="1924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85725</xdr:rowOff>
    </xdr:from>
    <xdr:to>
      <xdr:col>8</xdr:col>
      <xdr:colOff>333375</xdr:colOff>
      <xdr:row>20</xdr:row>
      <xdr:rowOff>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05225" y="1704975"/>
          <a:ext cx="15049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9</xdr:row>
      <xdr:rowOff>104775</xdr:rowOff>
    </xdr:from>
    <xdr:to>
      <xdr:col>10</xdr:col>
      <xdr:colOff>466725</xdr:colOff>
      <xdr:row>23</xdr:row>
      <xdr:rowOff>9525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38775" y="1562100"/>
          <a:ext cx="11239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133350</xdr:rowOff>
    </xdr:from>
    <xdr:to>
      <xdr:col>12</xdr:col>
      <xdr:colOff>190500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47700" y="457200"/>
          <a:ext cx="6858000" cy="5524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Scegliere il collegamento corretto del circuito composto da: batteria , tasto,  voltmetro, lampadina, iniziando dal polo 1 positivo della batteria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28</xdr:row>
      <xdr:rowOff>114300</xdr:rowOff>
    </xdr:from>
    <xdr:to>
      <xdr:col>11</xdr:col>
      <xdr:colOff>152400</xdr:colOff>
      <xdr:row>30</xdr:row>
      <xdr:rowOff>104775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191250" y="4648200"/>
          <a:ext cx="666750" cy="3143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28575</xdr:rowOff>
    </xdr:from>
    <xdr:to>
      <xdr:col>3</xdr:col>
      <xdr:colOff>333375</xdr:colOff>
      <xdr:row>1</xdr:row>
      <xdr:rowOff>142875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628650" y="28575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N.9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114300</xdr:rowOff>
    </xdr:from>
    <xdr:to>
      <xdr:col>6</xdr:col>
      <xdr:colOff>66675</xdr:colOff>
      <xdr:row>20</xdr:row>
      <xdr:rowOff>85725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2219325"/>
          <a:ext cx="1619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10</xdr:row>
      <xdr:rowOff>95250</xdr:rowOff>
    </xdr:from>
    <xdr:to>
      <xdr:col>9</xdr:col>
      <xdr:colOff>57150</xdr:colOff>
      <xdr:row>20</xdr:row>
      <xdr:rowOff>19050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29075" y="1714500"/>
          <a:ext cx="1514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9</xdr:row>
      <xdr:rowOff>85725</xdr:rowOff>
    </xdr:from>
    <xdr:to>
      <xdr:col>11</xdr:col>
      <xdr:colOff>114300</xdr:colOff>
      <xdr:row>21</xdr:row>
      <xdr:rowOff>152400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81675" y="1543050"/>
          <a:ext cx="10382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85725</xdr:rowOff>
    </xdr:from>
    <xdr:to>
      <xdr:col>5</xdr:col>
      <xdr:colOff>533400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00075" y="733425"/>
          <a:ext cx="2981325" cy="5715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Calcolare la costante di lettura dello strumento indicato a fianco
</a:t>
          </a: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85725</xdr:rowOff>
    </xdr:from>
    <xdr:to>
      <xdr:col>11</xdr:col>
      <xdr:colOff>247650</xdr:colOff>
      <xdr:row>30</xdr:row>
      <xdr:rowOff>85725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238875" y="4619625"/>
          <a:ext cx="714375" cy="323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28575</xdr:rowOff>
    </xdr:from>
    <xdr:to>
      <xdr:col>3</xdr:col>
      <xdr:colOff>485775</xdr:colOff>
      <xdr:row>1</xdr:row>
      <xdr:rowOff>142875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647700" y="2857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N.10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</xdr:row>
      <xdr:rowOff>9525</xdr:rowOff>
    </xdr:from>
    <xdr:to>
      <xdr:col>11</xdr:col>
      <xdr:colOff>400050</xdr:colOff>
      <xdr:row>5</xdr:row>
      <xdr:rowOff>152400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6800850" y="12954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7</xdr:row>
      <xdr:rowOff>142875</xdr:rowOff>
    </xdr:from>
    <xdr:to>
      <xdr:col>11</xdr:col>
      <xdr:colOff>400050</xdr:colOff>
      <xdr:row>9</xdr:row>
      <xdr:rowOff>47625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6810375" y="1933575"/>
          <a:ext cx="276225" cy="4095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11</xdr:col>
      <xdr:colOff>142875</xdr:colOff>
      <xdr:row>9</xdr:row>
      <xdr:rowOff>152400</xdr:rowOff>
    </xdr:from>
    <xdr:to>
      <xdr:col>11</xdr:col>
      <xdr:colOff>381000</xdr:colOff>
      <xdr:row>11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6829425" y="2447925"/>
          <a:ext cx="238125" cy="4572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 editAs="oneCell">
    <xdr:from>
      <xdr:col>10</xdr:col>
      <xdr:colOff>371475</xdr:colOff>
      <xdr:row>0</xdr:row>
      <xdr:rowOff>0</xdr:rowOff>
    </xdr:from>
    <xdr:to>
      <xdr:col>12</xdr:col>
      <xdr:colOff>0</xdr:colOff>
      <xdr:row>1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48425" y="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4667250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13</xdr:col>
      <xdr:colOff>114300</xdr:colOff>
      <xdr:row>6</xdr:row>
      <xdr:rowOff>9525</xdr:rowOff>
    </xdr:from>
    <xdr:to>
      <xdr:col>13</xdr:col>
      <xdr:colOff>400050</xdr:colOff>
      <xdr:row>6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695950" y="11715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8</xdr:row>
      <xdr:rowOff>142875</xdr:rowOff>
    </xdr:from>
    <xdr:to>
      <xdr:col>13</xdr:col>
      <xdr:colOff>400050</xdr:colOff>
      <xdr:row>10</xdr:row>
      <xdr:rowOff>47625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5705475" y="16859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13</xdr:col>
      <xdr:colOff>142875</xdr:colOff>
      <xdr:row>10</xdr:row>
      <xdr:rowOff>152400</xdr:rowOff>
    </xdr:from>
    <xdr:to>
      <xdr:col>13</xdr:col>
      <xdr:colOff>381000</xdr:colOff>
      <xdr:row>12</xdr:row>
      <xdr:rowOff>95250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724525" y="20764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 editAs="oneCell">
    <xdr:from>
      <xdr:col>14</xdr:col>
      <xdr:colOff>295275</xdr:colOff>
      <xdr:row>1</xdr:row>
      <xdr:rowOff>85725</xdr:rowOff>
    </xdr:from>
    <xdr:to>
      <xdr:col>15</xdr:col>
      <xdr:colOff>533400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86525" y="2857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19</xdr:row>
      <xdr:rowOff>66675</xdr:rowOff>
    </xdr:from>
    <xdr:to>
      <xdr:col>9</xdr:col>
      <xdr:colOff>266700</xdr:colOff>
      <xdr:row>22</xdr:row>
      <xdr:rowOff>76200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3390900" y="3705225"/>
          <a:ext cx="771525" cy="5524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17</xdr:row>
      <xdr:rowOff>38100</xdr:rowOff>
    </xdr:from>
    <xdr:to>
      <xdr:col>1</xdr:col>
      <xdr:colOff>581025</xdr:colOff>
      <xdr:row>17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57200" y="3790950"/>
          <a:ext cx="733425" cy="161925"/>
        </a:xfrm>
        <a:prstGeom prst="rightArrow">
          <a:avLst>
            <a:gd name="adj" fmla="val 3482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400800" y="8477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57150</xdr:rowOff>
    </xdr:from>
    <xdr:to>
      <xdr:col>10</xdr:col>
      <xdr:colOff>419100</xdr:colOff>
      <xdr:row>6</xdr:row>
      <xdr:rowOff>28575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6429375" y="1085850"/>
          <a:ext cx="276225" cy="1809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6410325" y="1381125"/>
          <a:ext cx="276225" cy="3048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5">
          <a:hlinkClick r:id="rId4"/>
        </xdr:cNvPr>
        <xdr:cNvSpPr>
          <a:spLocks/>
        </xdr:cNvSpPr>
      </xdr:nvSpPr>
      <xdr:spPr>
        <a:xfrm>
          <a:off x="6429375" y="1790700"/>
          <a:ext cx="238125" cy="3429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581025</xdr:colOff>
      <xdr:row>0</xdr:row>
      <xdr:rowOff>57150</xdr:rowOff>
    </xdr:from>
    <xdr:to>
      <xdr:col>11</xdr:col>
      <xdr:colOff>161925</xdr:colOff>
      <xdr:row>1</xdr:row>
      <xdr:rowOff>209550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571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485775</xdr:colOff>
      <xdr:row>13</xdr:row>
      <xdr:rowOff>85725</xdr:rowOff>
    </xdr:from>
    <xdr:to>
      <xdr:col>10</xdr:col>
      <xdr:colOff>666750</xdr:colOff>
      <xdr:row>15</xdr:row>
      <xdr:rowOff>66675</xdr:rowOff>
    </xdr:to>
    <xdr:sp>
      <xdr:nvSpPr>
        <xdr:cNvPr id="7" name="AutoShape 9">
          <a:hlinkClick r:id="rId6"/>
        </xdr:cNvPr>
        <xdr:cNvSpPr>
          <a:spLocks/>
        </xdr:cNvSpPr>
      </xdr:nvSpPr>
      <xdr:spPr>
        <a:xfrm>
          <a:off x="6181725" y="2886075"/>
          <a:ext cx="771525" cy="5524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8</xdr:col>
      <xdr:colOff>142875</xdr:colOff>
      <xdr:row>18</xdr:row>
      <xdr:rowOff>76200</xdr:rowOff>
    </xdr:from>
    <xdr:to>
      <xdr:col>9</xdr:col>
      <xdr:colOff>285750</xdr:colOff>
      <xdr:row>21</xdr:row>
      <xdr:rowOff>28575</xdr:rowOff>
    </xdr:to>
    <xdr:sp>
      <xdr:nvSpPr>
        <xdr:cNvPr id="8" name="AutoShape 9">
          <a:hlinkClick r:id="rId7"/>
        </xdr:cNvPr>
        <xdr:cNvSpPr>
          <a:spLocks/>
        </xdr:cNvSpPr>
      </xdr:nvSpPr>
      <xdr:spPr>
        <a:xfrm>
          <a:off x="5210175" y="4114800"/>
          <a:ext cx="771525" cy="485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9525</xdr:rowOff>
    </xdr:from>
    <xdr:to>
      <xdr:col>10</xdr:col>
      <xdr:colOff>381000</xdr:colOff>
      <xdr:row>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81025" y="657225"/>
          <a:ext cx="5895975" cy="8382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ogni processo di misura, fra il valore fornito dalla misura  e il valore effettivo della grandezza misurata esiste sempre ………….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28</xdr:row>
      <xdr:rowOff>38100</xdr:rowOff>
    </xdr:from>
    <xdr:to>
      <xdr:col>11</xdr:col>
      <xdr:colOff>76200</xdr:colOff>
      <xdr:row>30</xdr:row>
      <xdr:rowOff>19050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162675" y="4572000"/>
          <a:ext cx="619125" cy="3524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47625</xdr:rowOff>
    </xdr:from>
    <xdr:to>
      <xdr:col>3</xdr:col>
      <xdr:colOff>371475</xdr:colOff>
      <xdr:row>2</xdr:row>
      <xdr:rowOff>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561975" y="47625"/>
          <a:ext cx="1638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N.1</a:t>
          </a:r>
        </a:p>
      </xdr:txBody>
    </xdr:sp>
    <xdr:clientData/>
  </xdr:twoCellAnchor>
  <xdr:twoCellAnchor editAs="oneCell">
    <xdr:from>
      <xdr:col>13</xdr:col>
      <xdr:colOff>190500</xdr:colOff>
      <xdr:row>0</xdr:row>
      <xdr:rowOff>66675</xdr:rowOff>
    </xdr:from>
    <xdr:to>
      <xdr:col>14</xdr:col>
      <xdr:colOff>428625</xdr:colOff>
      <xdr:row>2</xdr:row>
      <xdr:rowOff>95250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666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114300</xdr:rowOff>
    </xdr:from>
    <xdr:to>
      <xdr:col>11</xdr:col>
      <xdr:colOff>95250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71500" y="600075"/>
          <a:ext cx="6229350" cy="3752850"/>
        </a:xfrm>
        <a:prstGeom prst="foldedCorner">
          <a:avLst>
            <a:gd name="adj" fmla="val 42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Mettere in corrispondenza  il significato  con i simboli sulla destra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  INDICE DI CLASSE                                          1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b)  AD INDUZIONE                                                2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c)  DA USARSI A QUADRANTE ORIZZONTALE      3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d)  MAGNETOELETTRICO                                       4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e)  ELETTRODINAMICO                                          5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f )   ELETTROMAGNETICO                                     6   </a:t>
          </a:r>
          <a:r>
            <a:rPr lang="en-US" cap="none" sz="1400" b="1" i="0" u="none" baseline="0">
              <a:solidFill>
                <a:srgbClr val="FF0000"/>
              </a:solidFill>
            </a:rPr>
            <a:t>0,5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28</xdr:row>
      <xdr:rowOff>38100</xdr:rowOff>
    </xdr:from>
    <xdr:to>
      <xdr:col>11</xdr:col>
      <xdr:colOff>419100</xdr:colOff>
      <xdr:row>30</xdr:row>
      <xdr:rowOff>114300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524625" y="4572000"/>
          <a:ext cx="600075" cy="4476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3</xdr:col>
      <xdr:colOff>361950</xdr:colOff>
      <xdr:row>2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9600" y="47625"/>
          <a:ext cx="15811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N.2</a:t>
          </a:r>
        </a:p>
      </xdr:txBody>
    </xdr:sp>
    <xdr:clientData/>
  </xdr:twoCellAnchor>
  <xdr:twoCellAnchor editAs="oneCell">
    <xdr:from>
      <xdr:col>13</xdr:col>
      <xdr:colOff>314325</xdr:colOff>
      <xdr:row>0</xdr:row>
      <xdr:rowOff>47625</xdr:rowOff>
    </xdr:from>
    <xdr:to>
      <xdr:col>14</xdr:col>
      <xdr:colOff>552450</xdr:colOff>
      <xdr:row>2</xdr:row>
      <xdr:rowOff>76200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38100</xdr:rowOff>
    </xdr:from>
    <xdr:to>
      <xdr:col>11</xdr:col>
      <xdr:colOff>190500</xdr:colOff>
      <xdr:row>11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23875" y="523875"/>
          <a:ext cx="6429375" cy="13716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Uno strumento di misura fornisce il seguente valore Im=7,5 A. L’errore assoluto commesso dallo strumento è  </a:t>
          </a:r>
          <a:r>
            <a:rPr lang="en-US" cap="none" sz="1400" b="0" i="0" u="none" baseline="0">
              <a:solidFill>
                <a:srgbClr val="FF0000"/>
              </a:solidFill>
            </a:rPr>
            <a:t></a:t>
          </a:r>
          <a:r>
            <a:rPr lang="en-US" cap="none" sz="1400" b="0" i="0" u="none" baseline="0">
              <a:solidFill>
                <a:srgbClr val="000000"/>
              </a:solidFill>
            </a:rPr>
            <a:t>I = 0,45 A. 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Quanto vale il </a:t>
          </a:r>
          <a:r>
            <a:rPr lang="en-US" cap="none" sz="1400" b="0" i="0" u="none" baseline="0">
              <a:solidFill>
                <a:srgbClr val="FF0000"/>
              </a:solidFill>
            </a:rPr>
            <a:t>valore vero</a:t>
          </a:r>
          <a:r>
            <a:rPr lang="en-US" cap="none" sz="1400" b="0" i="0" u="none" baseline="0">
              <a:solidFill>
                <a:srgbClr val="000000"/>
              </a:solidFill>
            </a:rPr>
            <a:t> della corrente ?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70585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28</xdr:row>
      <xdr:rowOff>85725</xdr:rowOff>
    </xdr:from>
    <xdr:to>
      <xdr:col>11</xdr:col>
      <xdr:colOff>247650</xdr:colOff>
      <xdr:row>30</xdr:row>
      <xdr:rowOff>114300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334125" y="4619625"/>
          <a:ext cx="676275" cy="3524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71537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73442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3</xdr:col>
      <xdr:colOff>304800</xdr:colOff>
      <xdr:row>1</xdr:row>
      <xdr:rowOff>152400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9600" y="38100"/>
          <a:ext cx="1524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N.3</a:t>
          </a:r>
        </a:p>
      </xdr:txBody>
    </xdr:sp>
    <xdr:clientData/>
  </xdr:twoCellAnchor>
  <xdr:twoCellAnchor editAs="oneCell">
    <xdr:from>
      <xdr:col>13</xdr:col>
      <xdr:colOff>333375</xdr:colOff>
      <xdr:row>1</xdr:row>
      <xdr:rowOff>85725</xdr:rowOff>
    </xdr:from>
    <xdr:to>
      <xdr:col>14</xdr:col>
      <xdr:colOff>571500</xdr:colOff>
      <xdr:row>3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28575</xdr:rowOff>
    </xdr:from>
    <xdr:to>
      <xdr:col>12</xdr:col>
      <xdr:colOff>133350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90550" y="514350"/>
          <a:ext cx="6858000" cy="7429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Valutare l’errore relativo percentuale della misura riportata nella domanda precedente N.3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76200</xdr:rowOff>
    </xdr:from>
    <xdr:to>
      <xdr:col>11</xdr:col>
      <xdr:colOff>409575</xdr:colOff>
      <xdr:row>30</xdr:row>
      <xdr:rowOff>95250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296025" y="4610100"/>
          <a:ext cx="819150" cy="3429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  avanti</a:t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28575</xdr:rowOff>
    </xdr:from>
    <xdr:to>
      <xdr:col>3</xdr:col>
      <xdr:colOff>295275</xdr:colOff>
      <xdr:row>1</xdr:row>
      <xdr:rowOff>142875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0075" y="28575"/>
          <a:ext cx="1524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N.4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11</xdr:col>
      <xdr:colOff>38100</xdr:colOff>
      <xdr:row>10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19125" y="533400"/>
          <a:ext cx="6124575" cy="1095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Sul quadrante di uno strumento si legge il valore dell’indice di classe CL=0,1 e una portata di 10 A. Calcolare l’errore assoluto commesso </a:t>
          </a:r>
          <a:r>
            <a:rPr lang="en-US" cap="none" sz="1400" b="1" i="0" u="none" baseline="0">
              <a:solidFill>
                <a:srgbClr val="FF0000"/>
              </a:solidFill>
            </a:rPr>
            <a:t></a:t>
          </a:r>
          <a:r>
            <a:rPr lang="en-US" cap="none" sz="1400" b="0" i="0" u="none" baseline="0">
              <a:solidFill>
                <a:srgbClr val="000000"/>
              </a:solidFill>
            </a:rPr>
            <a:t>I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28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28</xdr:row>
      <xdr:rowOff>57150</xdr:rowOff>
    </xdr:from>
    <xdr:to>
      <xdr:col>11</xdr:col>
      <xdr:colOff>200025</xdr:colOff>
      <xdr:row>30</xdr:row>
      <xdr:rowOff>104775</xdr:rowOff>
    </xdr:to>
    <xdr:sp>
      <xdr:nvSpPr>
        <xdr:cNvPr id="4" name="AutoShape 29">
          <a:hlinkClick r:id="rId2"/>
        </xdr:cNvPr>
        <xdr:cNvSpPr>
          <a:spLocks/>
        </xdr:cNvSpPr>
      </xdr:nvSpPr>
      <xdr:spPr>
        <a:xfrm>
          <a:off x="6219825" y="4591050"/>
          <a:ext cx="685800" cy="3714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 avanti</a:t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30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31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38100</xdr:rowOff>
    </xdr:from>
    <xdr:to>
      <xdr:col>3</xdr:col>
      <xdr:colOff>295275</xdr:colOff>
      <xdr:row>1</xdr:row>
      <xdr:rowOff>152400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590550" y="38100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DOMANDA N.5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11</xdr:col>
      <xdr:colOff>476250</xdr:colOff>
      <xdr:row>22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38175" y="495300"/>
          <a:ext cx="6543675" cy="31908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Mettere in corrispondenza i valori sulla sinistra con il significato sulla destra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1: 5                                       a) strumenti di precisione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2: 1,5 – 2,5                            b) strumenti controllo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3: 0,3 – 0,5 -1                        c) strumenti industriali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4: 0,01 – 0,05- 0,2                 d) da quadro e portatili per verif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28575</xdr:rowOff>
    </xdr:from>
    <xdr:to>
      <xdr:col>11</xdr:col>
      <xdr:colOff>323850</xdr:colOff>
      <xdr:row>30</xdr:row>
      <xdr:rowOff>47625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6210300" y="4562475"/>
          <a:ext cx="819150" cy="3905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28575</xdr:rowOff>
    </xdr:from>
    <xdr:to>
      <xdr:col>3</xdr:col>
      <xdr:colOff>361950</xdr:colOff>
      <xdr:row>1</xdr:row>
      <xdr:rowOff>142875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57225" y="28575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N.6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66675</xdr:rowOff>
    </xdr:from>
    <xdr:to>
      <xdr:col>8</xdr:col>
      <xdr:colOff>266700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52450" y="552450"/>
          <a:ext cx="4591050" cy="2943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Il disegno sulla destra rappresenta  la struttura schematica interna di uno strumento magnetoelettrico.
</a:t>
          </a:r>
          <a:r>
            <a:rPr lang="en-US" cap="none" sz="1400" b="0" i="0" u="none" baseline="0">
              <a:solidFill>
                <a:srgbClr val="000000"/>
              </a:solidFill>
            </a:rPr>
            <a:t>Riportare la corrispondenza dei numeri con le iniziali dei termini, sotto riportati,  a cui si riferiscono.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</a:rPr>
            <a:t>obina </a:t>
          </a:r>
          <a:r>
            <a:rPr lang="en-US" cap="none" sz="1400" b="1" i="0" u="none" baseline="0">
              <a:solidFill>
                <a:srgbClr val="FF0000"/>
              </a:solidFill>
            </a:rPr>
            <a:t>i</a:t>
          </a:r>
          <a:r>
            <a:rPr lang="en-US" cap="none" sz="1400" b="0" i="0" u="none" baseline="0">
              <a:solidFill>
                <a:srgbClr val="000000"/>
              </a:solidFill>
            </a:rPr>
            <a:t>ndice </a:t>
          </a:r>
          <a:r>
            <a:rPr lang="en-US" cap="none" sz="1400" b="1" i="0" u="none" baseline="0">
              <a:solidFill>
                <a:srgbClr val="FF0000"/>
              </a:solidFill>
            </a:rPr>
            <a:t>m</a:t>
          </a:r>
          <a:r>
            <a:rPr lang="en-US" cap="none" sz="1400" b="0" i="0" u="none" baseline="0">
              <a:solidFill>
                <a:srgbClr val="000000"/>
              </a:solidFill>
            </a:rPr>
            <a:t>olle </a:t>
          </a:r>
          <a:r>
            <a:rPr lang="en-US" cap="none" sz="1400" b="1" i="0" u="none" baseline="0">
              <a:solidFill>
                <a:srgbClr val="FF0000"/>
              </a:solidFill>
            </a:rPr>
            <a:t>m</a:t>
          </a:r>
          <a:r>
            <a:rPr lang="en-US" cap="none" sz="1400" b="0" i="0" u="none" baseline="0">
              <a:solidFill>
                <a:srgbClr val="000000"/>
              </a:solidFill>
            </a:rPr>
            <a:t>agnete </a:t>
          </a:r>
          <a:r>
            <a:rPr lang="en-US" cap="none" sz="1400" b="1" i="0" u="none" baseline="0">
              <a:solidFill>
                <a:srgbClr val="FF0000"/>
              </a:solidFill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</a:rPr>
            <a:t>oli </a:t>
          </a:r>
          <a:r>
            <a:rPr lang="en-US" cap="none" sz="1400" b="1" i="0" u="none" baseline="0">
              <a:solidFill>
                <a:srgbClr val="FF0000"/>
              </a:solidFill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</a:rPr>
            <a:t>cala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28</xdr:row>
      <xdr:rowOff>47625</xdr:rowOff>
    </xdr:from>
    <xdr:to>
      <xdr:col>11</xdr:col>
      <xdr:colOff>161925</xdr:colOff>
      <xdr:row>30</xdr:row>
      <xdr:rowOff>38100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6324600" y="4581525"/>
          <a:ext cx="542925" cy="3143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323850</xdr:colOff>
      <xdr:row>1</xdr:row>
      <xdr:rowOff>152400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19125" y="38100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N.7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3</xdr:row>
      <xdr:rowOff>76200</xdr:rowOff>
    </xdr:from>
    <xdr:to>
      <xdr:col>13</xdr:col>
      <xdr:colOff>285750</xdr:colOff>
      <xdr:row>19</xdr:row>
      <xdr:rowOff>123825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76850" y="561975"/>
          <a:ext cx="29337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4.vm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O14"/>
  <sheetViews>
    <sheetView defaultGridColor="0" zoomScalePageLayoutView="0" colorId="11" workbookViewId="0" topLeftCell="A1">
      <selection activeCell="S11" sqref="S10:S11"/>
    </sheetView>
  </sheetViews>
  <sheetFormatPr defaultColWidth="9.140625" defaultRowHeight="12.75"/>
  <cols>
    <col min="1" max="9" width="9.140625" style="40" customWidth="1"/>
    <col min="10" max="17" width="3.00390625" style="40" bestFit="1" customWidth="1"/>
    <col min="18" max="16384" width="9.140625" style="40" customWidth="1"/>
  </cols>
  <sheetData>
    <row r="1" ht="15"/>
    <row r="2" ht="15"/>
    <row r="3" spans="10:15" ht="15">
      <c r="J3" s="41"/>
      <c r="K3" s="41"/>
      <c r="L3" s="41"/>
      <c r="M3" s="41"/>
      <c r="N3" s="41"/>
      <c r="O3" s="41"/>
    </row>
    <row r="4" spans="10:15" ht="15">
      <c r="J4" s="41"/>
      <c r="K4" s="41"/>
      <c r="L4" s="41"/>
      <c r="M4" s="41"/>
      <c r="N4" s="41"/>
      <c r="O4" s="41"/>
    </row>
    <row r="5" spans="10:15" ht="15">
      <c r="J5" s="41"/>
      <c r="K5" s="41"/>
      <c r="L5" s="41"/>
      <c r="M5" s="41"/>
      <c r="N5" s="41"/>
      <c r="O5" s="41"/>
    </row>
    <row r="6" spans="10:15" ht="15">
      <c r="J6" s="41"/>
      <c r="K6" s="41"/>
      <c r="L6" s="41"/>
      <c r="M6" s="41"/>
      <c r="N6" s="41"/>
      <c r="O6" s="41"/>
    </row>
    <row r="7" spans="10:15" ht="15">
      <c r="J7" s="41"/>
      <c r="K7" s="41"/>
      <c r="L7" s="41"/>
      <c r="M7" s="41"/>
      <c r="N7" s="41"/>
      <c r="O7" s="41"/>
    </row>
    <row r="8" spans="10:15" ht="15">
      <c r="J8" s="41"/>
      <c r="K8" s="41"/>
      <c r="L8" s="41"/>
      <c r="M8" s="41"/>
      <c r="N8" s="41"/>
      <c r="O8" s="41"/>
    </row>
    <row r="9" spans="10:15" ht="15">
      <c r="J9" s="41"/>
      <c r="K9" s="41"/>
      <c r="L9" s="41"/>
      <c r="M9" s="41"/>
      <c r="N9" s="41"/>
      <c r="O9" s="41"/>
    </row>
    <row r="10" spans="8:10" ht="19.5">
      <c r="H10" s="42" t="s">
        <v>12</v>
      </c>
      <c r="J10" s="41"/>
    </row>
    <row r="11" ht="15"/>
    <row r="12" ht="15">
      <c r="K12" s="41"/>
    </row>
    <row r="13" ht="31.5">
      <c r="G13" s="84" t="s">
        <v>27</v>
      </c>
    </row>
    <row r="14" spans="11:14" ht="15">
      <c r="K14" s="85"/>
      <c r="L14" s="85"/>
      <c r="M14" s="85"/>
      <c r="N14" s="85"/>
    </row>
  </sheetData>
  <sheetProtection password="CC70" sheet="1"/>
  <mergeCells count="1">
    <mergeCell ref="K14:N1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62704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2" ht="12.75" customHeight="1">
      <c r="K2" s="14"/>
    </row>
    <row r="6" ht="12.75" customHeight="1">
      <c r="O6" s="14"/>
    </row>
    <row r="7" spans="2:15" ht="12.75" customHeight="1">
      <c r="B7" s="28"/>
      <c r="D7" s="26"/>
      <c r="E7" s="28"/>
      <c r="O7" s="14"/>
    </row>
    <row r="8" spans="4:15" ht="12.75" customHeight="1">
      <c r="D8" s="26"/>
      <c r="O8" s="14"/>
    </row>
    <row r="9" spans="2:15" ht="12.75" customHeight="1">
      <c r="B9" s="29"/>
      <c r="D9" s="26"/>
      <c r="O9" s="14"/>
    </row>
    <row r="10" spans="3:15" ht="12.75" customHeight="1">
      <c r="C10" s="14"/>
      <c r="D10" s="25"/>
      <c r="E10" s="14"/>
      <c r="F10" s="14"/>
      <c r="G10" s="14"/>
      <c r="O10" s="14"/>
    </row>
    <row r="11" spans="3:15" ht="12.75" customHeight="1">
      <c r="C11" s="18"/>
      <c r="D11" s="18"/>
      <c r="E11" s="18"/>
      <c r="F11" s="18"/>
      <c r="G11" s="14"/>
      <c r="O11" s="14"/>
    </row>
    <row r="12" spans="3:15" ht="12.75" customHeight="1">
      <c r="C12" s="30"/>
      <c r="D12" s="30"/>
      <c r="E12" s="30"/>
      <c r="F12" s="30"/>
      <c r="G12" s="14"/>
      <c r="O12" s="14"/>
    </row>
    <row r="13" ht="12.75" customHeight="1">
      <c r="D13" s="26"/>
    </row>
    <row r="23" spans="3:5" ht="12.75" customHeight="1">
      <c r="C23" s="52" t="s">
        <v>39</v>
      </c>
      <c r="D23" s="52" t="s">
        <v>45</v>
      </c>
      <c r="E23" s="52"/>
    </row>
    <row r="24" spans="3:5" ht="12.75" customHeight="1">
      <c r="C24" s="52" t="s">
        <v>41</v>
      </c>
      <c r="D24" s="52" t="s">
        <v>46</v>
      </c>
      <c r="E24" s="52"/>
    </row>
    <row r="25" spans="3:5" ht="12.75" customHeight="1">
      <c r="C25" s="52" t="s">
        <v>42</v>
      </c>
      <c r="D25" s="52" t="s">
        <v>47</v>
      </c>
      <c r="E25" s="52"/>
    </row>
    <row r="26" spans="3:5" ht="12.75" customHeight="1">
      <c r="C26" s="52" t="s">
        <v>43</v>
      </c>
      <c r="D26" s="52" t="s">
        <v>44</v>
      </c>
      <c r="E26" s="52"/>
    </row>
    <row r="29" ht="6" customHeight="1" thickBot="1"/>
    <row r="30" spans="2:11" ht="16.5" customHeight="1" thickBot="1">
      <c r="B30" s="51" t="s">
        <v>50</v>
      </c>
      <c r="C30" s="22"/>
      <c r="D30" s="22"/>
      <c r="J30" s="35"/>
      <c r="K30" s="14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MSDraw" shapeId="923911" r:id="rId1"/>
    <oleObject progId="PBrush" shapeId="1416363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ht="12.75" customHeight="1">
      <c r="O7" s="14"/>
    </row>
    <row r="8" spans="3:15" ht="12.75" customHeight="1">
      <c r="C8" s="14"/>
      <c r="D8" s="18"/>
      <c r="E8" s="18"/>
      <c r="F8" s="18"/>
      <c r="G8" s="18"/>
      <c r="H8" s="14"/>
      <c r="I8" s="14"/>
      <c r="J8" s="14"/>
      <c r="O8" s="14"/>
    </row>
    <row r="9" spans="3:15" ht="12.75" customHeight="1">
      <c r="C9" s="14"/>
      <c r="D9" s="23"/>
      <c r="E9" s="23"/>
      <c r="F9" s="23"/>
      <c r="G9" s="23"/>
      <c r="H9" s="14"/>
      <c r="I9" s="14"/>
      <c r="J9" s="14"/>
      <c r="O9" s="14"/>
    </row>
    <row r="10" spans="3:15" ht="12.75" customHeight="1">
      <c r="C10" s="14"/>
      <c r="D10" s="14"/>
      <c r="E10" s="14"/>
      <c r="F10" s="14"/>
      <c r="G10" s="14"/>
      <c r="H10" s="14"/>
      <c r="I10" s="14"/>
      <c r="J10" s="14"/>
      <c r="O10" s="14"/>
    </row>
    <row r="11" ht="12.75" customHeight="1">
      <c r="O11" s="14"/>
    </row>
    <row r="12" ht="12.75" customHeight="1">
      <c r="O12" s="14"/>
    </row>
    <row r="13" ht="12.75" customHeight="1">
      <c r="O13" s="14"/>
    </row>
    <row r="23" spans="3:5" ht="12.75" customHeight="1">
      <c r="C23" s="52" t="s">
        <v>39</v>
      </c>
      <c r="D23" s="52" t="s">
        <v>40</v>
      </c>
      <c r="E23" s="52"/>
    </row>
    <row r="24" spans="3:5" ht="12.75" customHeight="1">
      <c r="C24" s="52" t="s">
        <v>41</v>
      </c>
      <c r="D24" s="52" t="s">
        <v>48</v>
      </c>
      <c r="E24" s="52"/>
    </row>
    <row r="25" spans="3:5" ht="12.75" customHeight="1">
      <c r="C25" s="52" t="s">
        <v>42</v>
      </c>
      <c r="D25" s="52" t="s">
        <v>46</v>
      </c>
      <c r="E25" s="52"/>
    </row>
    <row r="26" spans="3:5" ht="12.75" customHeight="1">
      <c r="C26" s="52" t="s">
        <v>43</v>
      </c>
      <c r="D26" s="52" t="s">
        <v>49</v>
      </c>
      <c r="E26" s="52"/>
    </row>
    <row r="30" spans="2:11" ht="12.75" customHeight="1">
      <c r="B30" s="16" t="s">
        <v>51</v>
      </c>
      <c r="C30" s="22"/>
      <c r="D30" s="22"/>
      <c r="J30" s="36"/>
      <c r="K30" s="14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MSDraw" shapeId="925690" r:id="rId1"/>
    <oleObject progId="PBrush" shapeId="1456389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5:O30"/>
  <sheetViews>
    <sheetView zoomScalePageLayoutView="0" workbookViewId="0" topLeftCell="A1">
      <selection activeCell="M14" sqref="M14"/>
    </sheetView>
  </sheetViews>
  <sheetFormatPr defaultColWidth="9.140625" defaultRowHeight="12.75" customHeight="1"/>
  <cols>
    <col min="1" max="16384" width="9.140625" style="16" customWidth="1"/>
  </cols>
  <sheetData>
    <row r="5" spans="2:7" ht="12.75" customHeight="1">
      <c r="B5" s="14"/>
      <c r="C5" s="14"/>
      <c r="D5" s="14"/>
      <c r="E5" s="14"/>
      <c r="F5" s="14"/>
      <c r="G5" s="14"/>
    </row>
    <row r="6" spans="2:15" ht="12.75" customHeight="1">
      <c r="B6" s="14"/>
      <c r="C6" s="14"/>
      <c r="D6" s="14"/>
      <c r="E6" s="14"/>
      <c r="F6" s="14"/>
      <c r="G6" s="14"/>
      <c r="O6" s="14"/>
    </row>
    <row r="7" spans="2:15" ht="12.75" customHeight="1">
      <c r="B7" s="14"/>
      <c r="C7" s="18"/>
      <c r="D7" s="18"/>
      <c r="E7" s="18"/>
      <c r="F7" s="18"/>
      <c r="G7" s="14"/>
      <c r="O7" s="14"/>
    </row>
    <row r="8" spans="2:15" ht="12.75" customHeight="1">
      <c r="B8" s="14"/>
      <c r="C8" s="23"/>
      <c r="D8" s="23"/>
      <c r="E8" s="23"/>
      <c r="F8" s="23"/>
      <c r="G8" s="14"/>
      <c r="O8" s="14"/>
    </row>
    <row r="9" spans="2:15" ht="12.75" customHeight="1">
      <c r="B9" s="14"/>
      <c r="C9" s="14"/>
      <c r="D9" s="14"/>
      <c r="E9" s="14"/>
      <c r="F9" s="14"/>
      <c r="G9" s="14"/>
      <c r="O9" s="14"/>
    </row>
    <row r="10" spans="2:15" ht="12.75" customHeight="1">
      <c r="B10" s="14"/>
      <c r="C10" s="14"/>
      <c r="D10" s="14"/>
      <c r="E10" s="14"/>
      <c r="F10" s="14"/>
      <c r="G10" s="14"/>
      <c r="O10" s="14"/>
    </row>
    <row r="11" spans="2:15" ht="12.75" customHeight="1">
      <c r="B11" s="14"/>
      <c r="C11" s="14"/>
      <c r="D11" s="14"/>
      <c r="E11" s="14"/>
      <c r="F11" s="14"/>
      <c r="G11" s="14"/>
      <c r="O11" s="14"/>
    </row>
    <row r="12" spans="2:15" ht="12.75" customHeight="1">
      <c r="B12" s="14"/>
      <c r="C12" s="14"/>
      <c r="D12" s="14"/>
      <c r="E12" s="14"/>
      <c r="F12" s="14"/>
      <c r="G12" s="14"/>
      <c r="O12" s="14"/>
    </row>
    <row r="13" ht="12.75" customHeight="1">
      <c r="O13" s="14"/>
    </row>
    <row r="30" spans="2:11" ht="12.75" customHeight="1">
      <c r="B30" s="16" t="s">
        <v>31</v>
      </c>
      <c r="C30" s="22"/>
      <c r="D30" s="22"/>
      <c r="J30" s="12"/>
      <c r="K30" s="14"/>
    </row>
  </sheetData>
  <sheetProtection password="CC70" sheet="1" objects="1" scenarios="1"/>
  <printOptions/>
  <pageMargins left="0.75" right="0.75" top="1" bottom="1" header="0.5" footer="0.5"/>
  <pageSetup orientation="portrait" paperSize="9" r:id="rId5"/>
  <drawing r:id="rId4"/>
  <legacyDrawing r:id="rId3"/>
  <oleObjects>
    <oleObject progId="MSDraw" shapeId="925847" r:id="rId1"/>
    <oleObject progId="PBrush" shapeId="1480047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7">
      <selection activeCell="O17" sqref="O17"/>
    </sheetView>
  </sheetViews>
  <sheetFormatPr defaultColWidth="9.140625" defaultRowHeight="12.75"/>
  <cols>
    <col min="1" max="2" width="9.140625" style="53" customWidth="1"/>
    <col min="3" max="3" width="6.140625" style="75" bestFit="1" customWidth="1"/>
    <col min="4" max="4" width="8.7109375" style="75" customWidth="1"/>
    <col min="5" max="5" width="7.140625" style="53" customWidth="1"/>
    <col min="6" max="6" width="17.28125" style="76" bestFit="1" customWidth="1"/>
    <col min="7" max="7" width="6.7109375" style="53" customWidth="1"/>
    <col min="8" max="8" width="9.8515625" style="53" bestFit="1" customWidth="1"/>
    <col min="9" max="9" width="7.8515625" style="53" bestFit="1" customWidth="1"/>
    <col min="10" max="12" width="9.140625" style="53" customWidth="1"/>
    <col min="13" max="16384" width="9.140625" style="40" customWidth="1"/>
  </cols>
  <sheetData>
    <row r="1" spans="3:13" ht="20.25" thickBot="1">
      <c r="C1" s="54"/>
      <c r="D1" s="54"/>
      <c r="E1" s="55"/>
      <c r="F1" s="56"/>
      <c r="G1" s="55"/>
      <c r="H1" s="55"/>
      <c r="I1" s="55"/>
      <c r="J1" s="55"/>
      <c r="K1" s="55"/>
      <c r="L1" s="55"/>
      <c r="M1" s="57"/>
    </row>
    <row r="2" spans="3:13" ht="20.25" thickBot="1">
      <c r="C2" s="54"/>
      <c r="D2" s="54" t="s">
        <v>0</v>
      </c>
      <c r="E2" s="55"/>
      <c r="F2" s="90">
        <f>ANA!D2</f>
        <v>0</v>
      </c>
      <c r="G2" s="91"/>
      <c r="H2" s="91"/>
      <c r="I2" s="92"/>
      <c r="J2" s="58"/>
      <c r="K2" s="40"/>
      <c r="L2" s="40"/>
      <c r="M2" s="57"/>
    </row>
    <row r="3" spans="3:13" ht="20.25" thickBot="1">
      <c r="C3" s="54"/>
      <c r="D3" s="54"/>
      <c r="E3" s="55"/>
      <c r="F3" s="56"/>
      <c r="G3" s="55"/>
      <c r="H3" s="55"/>
      <c r="I3" s="55"/>
      <c r="J3" s="55"/>
      <c r="K3" s="40"/>
      <c r="L3" s="40"/>
      <c r="M3" s="57"/>
    </row>
    <row r="4" spans="3:13" ht="20.25" thickBot="1">
      <c r="C4" s="54"/>
      <c r="D4" s="55" t="s">
        <v>1</v>
      </c>
      <c r="F4" s="78">
        <f>ANA!D4</f>
        <v>0</v>
      </c>
      <c r="H4" s="55"/>
      <c r="I4" s="55"/>
      <c r="J4" s="55"/>
      <c r="K4" s="40"/>
      <c r="L4" s="40"/>
      <c r="M4" s="57"/>
    </row>
    <row r="5" spans="3:13" ht="20.25" thickBot="1">
      <c r="C5" s="54"/>
      <c r="D5" s="54"/>
      <c r="E5" s="55"/>
      <c r="F5" s="56"/>
      <c r="G5" s="55"/>
      <c r="H5" s="55"/>
      <c r="I5" s="55"/>
      <c r="J5" s="55"/>
      <c r="L5" s="59"/>
      <c r="M5" s="57"/>
    </row>
    <row r="6" spans="3:13" ht="20.25" thickBot="1">
      <c r="C6" s="54"/>
      <c r="D6" s="55" t="s">
        <v>2</v>
      </c>
      <c r="F6" s="79">
        <f ca="1">TODAY()</f>
        <v>43933</v>
      </c>
      <c r="H6" s="55"/>
      <c r="I6" s="60"/>
      <c r="J6" s="55"/>
      <c r="L6" s="59"/>
      <c r="M6" s="57"/>
    </row>
    <row r="7" spans="3:13" ht="19.5">
      <c r="C7" s="54"/>
      <c r="D7" s="54"/>
      <c r="E7" s="55"/>
      <c r="F7" s="56"/>
      <c r="G7" s="55"/>
      <c r="H7" s="55"/>
      <c r="I7" s="55"/>
      <c r="J7" s="55"/>
      <c r="L7" s="59"/>
      <c r="M7" s="57"/>
    </row>
    <row r="8" spans="3:13" ht="19.5">
      <c r="C8" s="55" t="s">
        <v>13</v>
      </c>
      <c r="D8" s="54"/>
      <c r="F8" s="58" t="str">
        <f>INIZIO!G13</f>
        <v>MISURE ELETTRICHE  1</v>
      </c>
      <c r="H8" s="56"/>
      <c r="I8" s="56"/>
      <c r="J8" s="55"/>
      <c r="L8" s="59"/>
      <c r="M8" s="57"/>
    </row>
    <row r="9" spans="3:13" ht="20.25" thickBot="1">
      <c r="C9" s="54"/>
      <c r="D9" s="54"/>
      <c r="E9" s="55"/>
      <c r="F9" s="56"/>
      <c r="G9" s="55"/>
      <c r="H9" s="55"/>
      <c r="I9" s="56"/>
      <c r="J9" s="55"/>
      <c r="L9" s="59"/>
      <c r="M9" s="57"/>
    </row>
    <row r="10" spans="3:13" ht="20.25" thickBot="1">
      <c r="C10" s="54"/>
      <c r="D10" s="54"/>
      <c r="E10" s="55"/>
      <c r="F10" s="55" t="s">
        <v>9</v>
      </c>
      <c r="H10" s="61">
        <f>E29</f>
        <v>0</v>
      </c>
      <c r="I10" s="55"/>
      <c r="J10" s="55"/>
      <c r="L10" s="59"/>
      <c r="M10" s="57"/>
    </row>
    <row r="11" spans="3:13" ht="20.25" thickBot="1">
      <c r="C11" s="54"/>
      <c r="D11" s="54"/>
      <c r="E11" s="55"/>
      <c r="F11" s="56"/>
      <c r="G11" s="55"/>
      <c r="H11" s="55"/>
      <c r="I11" s="62"/>
      <c r="J11" s="55"/>
      <c r="L11" s="59"/>
      <c r="M11" s="57"/>
    </row>
    <row r="12" spans="3:13" ht="20.25" thickBot="1">
      <c r="C12" s="54"/>
      <c r="D12" s="54"/>
      <c r="E12" s="55"/>
      <c r="F12" s="81" t="s">
        <v>5</v>
      </c>
      <c r="H12" s="80">
        <f>E30</f>
        <v>0</v>
      </c>
      <c r="I12" s="55"/>
      <c r="J12" s="55"/>
      <c r="L12" s="59"/>
      <c r="M12" s="57"/>
    </row>
    <row r="13" spans="3:13" ht="22.5">
      <c r="C13" s="54"/>
      <c r="D13" s="54"/>
      <c r="E13" s="55"/>
      <c r="F13" s="55" t="s">
        <v>52</v>
      </c>
      <c r="G13" s="55"/>
      <c r="H13" s="55"/>
      <c r="I13" s="56"/>
      <c r="J13" s="55"/>
      <c r="K13" s="55"/>
      <c r="L13" s="55"/>
      <c r="M13" s="57"/>
    </row>
    <row r="14" spans="3:13" ht="19.5">
      <c r="C14" s="54"/>
      <c r="D14" s="54"/>
      <c r="E14" s="55"/>
      <c r="F14" s="56"/>
      <c r="G14" s="56"/>
      <c r="H14" s="56"/>
      <c r="I14" s="56"/>
      <c r="J14" s="56"/>
      <c r="K14" s="55"/>
      <c r="L14" s="55"/>
      <c r="M14" s="57"/>
    </row>
    <row r="15" spans="1:13" ht="19.5">
      <c r="A15" s="82" t="s">
        <v>10</v>
      </c>
      <c r="B15" s="93" t="s">
        <v>7</v>
      </c>
      <c r="C15" s="93"/>
      <c r="D15" s="93"/>
      <c r="E15" s="93"/>
      <c r="F15" s="93"/>
      <c r="G15" s="93"/>
      <c r="H15" s="93"/>
      <c r="I15" s="93"/>
      <c r="J15" s="93"/>
      <c r="K15" s="93"/>
      <c r="L15" s="82" t="s">
        <v>4</v>
      </c>
      <c r="M15" s="57"/>
    </row>
    <row r="16" spans="1:13" ht="19.5">
      <c r="A16" s="63">
        <v>1</v>
      </c>
      <c r="B16" s="94">
        <f>'D1'!J30</f>
        <v>0</v>
      </c>
      <c r="C16" s="94"/>
      <c r="D16" s="94"/>
      <c r="E16" s="94"/>
      <c r="F16" s="94"/>
      <c r="G16" s="94"/>
      <c r="H16" s="94"/>
      <c r="I16" s="94"/>
      <c r="J16" s="94"/>
      <c r="K16" s="94"/>
      <c r="L16" s="64">
        <f>IF(B16="errore",1,0)</f>
        <v>0</v>
      </c>
      <c r="M16" s="57"/>
    </row>
    <row r="17" spans="1:13" ht="19.5">
      <c r="A17" s="63">
        <v>2</v>
      </c>
      <c r="B17" s="94">
        <f>'D2'!J30</f>
        <v>0</v>
      </c>
      <c r="C17" s="94"/>
      <c r="D17" s="94"/>
      <c r="E17" s="94"/>
      <c r="F17" s="94"/>
      <c r="G17" s="94"/>
      <c r="H17" s="94"/>
      <c r="I17" s="94"/>
      <c r="J17" s="94"/>
      <c r="K17" s="94"/>
      <c r="L17" s="64">
        <f>IF(B17="a6b4c5d1e3f2",1,0)</f>
        <v>0</v>
      </c>
      <c r="M17" s="57"/>
    </row>
    <row r="18" spans="1:13" ht="19.5">
      <c r="A18" s="63">
        <v>3</v>
      </c>
      <c r="B18" s="94">
        <f>'D3'!J30</f>
        <v>0</v>
      </c>
      <c r="C18" s="94"/>
      <c r="D18" s="94"/>
      <c r="E18" s="94"/>
      <c r="F18" s="94"/>
      <c r="G18" s="94"/>
      <c r="H18" s="94"/>
      <c r="I18" s="94"/>
      <c r="J18" s="94"/>
      <c r="K18" s="94"/>
      <c r="L18" s="64">
        <f>IF(B18=7.95,1,0)</f>
        <v>0</v>
      </c>
      <c r="M18" s="57"/>
    </row>
    <row r="19" spans="1:13" ht="19.5">
      <c r="A19" s="63">
        <v>4</v>
      </c>
      <c r="B19" s="94">
        <f>'D4'!J$30</f>
        <v>0</v>
      </c>
      <c r="C19" s="94"/>
      <c r="D19" s="94"/>
      <c r="E19" s="94"/>
      <c r="F19" s="94"/>
      <c r="G19" s="94"/>
      <c r="H19" s="94"/>
      <c r="I19" s="94"/>
      <c r="J19" s="94"/>
      <c r="K19" s="94"/>
      <c r="L19" s="64">
        <f>IF(B19=6,1,0)</f>
        <v>0</v>
      </c>
      <c r="M19" s="57"/>
    </row>
    <row r="20" spans="1:13" ht="19.5">
      <c r="A20" s="63">
        <v>5</v>
      </c>
      <c r="B20" s="94">
        <f>'D5'!J$30</f>
        <v>0</v>
      </c>
      <c r="C20" s="94"/>
      <c r="D20" s="94"/>
      <c r="E20" s="94"/>
      <c r="F20" s="94"/>
      <c r="G20" s="94"/>
      <c r="H20" s="94"/>
      <c r="I20" s="94"/>
      <c r="J20" s="94"/>
      <c r="K20" s="94"/>
      <c r="L20" s="64">
        <f>IF(B20=0.01,1,0)</f>
        <v>0</v>
      </c>
      <c r="M20" s="57"/>
    </row>
    <row r="21" spans="1:13" ht="19.5">
      <c r="A21" s="63">
        <v>6</v>
      </c>
      <c r="B21" s="94">
        <f>'D6'!J$30</f>
        <v>0</v>
      </c>
      <c r="C21" s="94"/>
      <c r="D21" s="94"/>
      <c r="E21" s="94"/>
      <c r="F21" s="94"/>
      <c r="G21" s="94"/>
      <c r="H21" s="94"/>
      <c r="I21" s="94"/>
      <c r="J21" s="94"/>
      <c r="K21" s="94"/>
      <c r="L21" s="64">
        <f>IF(B21="1c2d3b4a",1,0)</f>
        <v>0</v>
      </c>
      <c r="M21" s="57"/>
    </row>
    <row r="22" spans="1:13" ht="19.5">
      <c r="A22" s="63">
        <v>7</v>
      </c>
      <c r="B22" s="94">
        <f>'D7'!J$30</f>
        <v>0</v>
      </c>
      <c r="C22" s="94"/>
      <c r="D22" s="94"/>
      <c r="E22" s="94"/>
      <c r="F22" s="94"/>
      <c r="G22" s="94"/>
      <c r="H22" s="94"/>
      <c r="I22" s="94"/>
      <c r="J22" s="94"/>
      <c r="K22" s="94"/>
      <c r="L22" s="64">
        <f>IF(B22="1s2i3m4p5b6m",1,0)</f>
        <v>0</v>
      </c>
      <c r="M22" s="57"/>
    </row>
    <row r="23" spans="1:13" ht="19.5">
      <c r="A23" s="63">
        <v>8</v>
      </c>
      <c r="B23" s="94">
        <f>'D8'!J$30</f>
        <v>0</v>
      </c>
      <c r="C23" s="94"/>
      <c r="D23" s="94"/>
      <c r="E23" s="94"/>
      <c r="F23" s="94"/>
      <c r="G23" s="94"/>
      <c r="H23" s="94"/>
      <c r="I23" s="94"/>
      <c r="J23" s="94"/>
      <c r="K23" s="94"/>
      <c r="L23" s="64">
        <f>IF(B23="a",1,0)</f>
        <v>0</v>
      </c>
      <c r="M23" s="57"/>
    </row>
    <row r="24" spans="1:13" ht="19.5">
      <c r="A24" s="63">
        <v>9</v>
      </c>
      <c r="B24" s="94">
        <f>'D9'!J$30</f>
        <v>0</v>
      </c>
      <c r="C24" s="94"/>
      <c r="D24" s="94"/>
      <c r="E24" s="94"/>
      <c r="F24" s="94"/>
      <c r="G24" s="94"/>
      <c r="H24" s="94"/>
      <c r="I24" s="94"/>
      <c r="J24" s="94"/>
      <c r="K24" s="94"/>
      <c r="L24" s="64">
        <f>IF(B24="c",1,0)</f>
        <v>0</v>
      </c>
      <c r="M24" s="57"/>
    </row>
    <row r="25" spans="1:13" ht="19.5">
      <c r="A25" s="63">
        <v>10</v>
      </c>
      <c r="B25" s="94">
        <f>'D10'!J$30</f>
        <v>0</v>
      </c>
      <c r="C25" s="94"/>
      <c r="D25" s="94"/>
      <c r="E25" s="94"/>
      <c r="F25" s="94"/>
      <c r="G25" s="94"/>
      <c r="H25" s="94"/>
      <c r="I25" s="94"/>
      <c r="J25" s="94"/>
      <c r="K25" s="94"/>
      <c r="L25" s="64">
        <f>IF(B25=0.02,1,0)</f>
        <v>0</v>
      </c>
      <c r="M25" s="57"/>
    </row>
    <row r="26" spans="3:13" ht="19.5">
      <c r="C26" s="65"/>
      <c r="D26" s="65"/>
      <c r="E26" s="66"/>
      <c r="F26" s="56"/>
      <c r="G26" s="55"/>
      <c r="H26" s="55"/>
      <c r="I26" s="55"/>
      <c r="J26" s="55"/>
      <c r="K26" s="55"/>
      <c r="L26" s="55"/>
      <c r="M26" s="57"/>
    </row>
    <row r="27" spans="3:13" ht="19.5">
      <c r="C27" s="65"/>
      <c r="D27" s="65"/>
      <c r="E27" s="66"/>
      <c r="F27" s="56"/>
      <c r="G27" s="55"/>
      <c r="H27" s="55" t="s">
        <v>6</v>
      </c>
      <c r="I27" s="55"/>
      <c r="J27" s="55"/>
      <c r="K27" s="55"/>
      <c r="L27" s="55"/>
      <c r="M27" s="57"/>
    </row>
    <row r="28" spans="3:13" ht="19.5">
      <c r="C28" s="54"/>
      <c r="D28" s="54"/>
      <c r="E28" s="55"/>
      <c r="F28" s="56"/>
      <c r="G28" s="67"/>
      <c r="H28" s="68"/>
      <c r="I28" s="68"/>
      <c r="J28" s="69"/>
      <c r="K28" s="55"/>
      <c r="L28" s="55"/>
      <c r="M28" s="57"/>
    </row>
    <row r="29" spans="3:13" ht="19.5">
      <c r="C29" s="95" t="s">
        <v>11</v>
      </c>
      <c r="D29" s="95"/>
      <c r="E29" s="63">
        <f>SUM(L16:L25)</f>
        <v>0</v>
      </c>
      <c r="F29" s="56"/>
      <c r="G29" s="70"/>
      <c r="H29" s="56"/>
      <c r="I29" s="56"/>
      <c r="J29" s="71"/>
      <c r="K29" s="55"/>
      <c r="L29" s="55"/>
      <c r="M29" s="57"/>
    </row>
    <row r="30" spans="3:13" ht="19.5">
      <c r="C30" s="63"/>
      <c r="D30" s="83" t="s">
        <v>8</v>
      </c>
      <c r="E30" s="82">
        <f>10*E29/10</f>
        <v>0</v>
      </c>
      <c r="F30" s="56"/>
      <c r="G30" s="72"/>
      <c r="H30" s="73"/>
      <c r="I30" s="73"/>
      <c r="J30" s="74"/>
      <c r="K30" s="55"/>
      <c r="L30" s="55"/>
      <c r="M30" s="57"/>
    </row>
    <row r="31" spans="3:13" ht="19.5">
      <c r="C31" s="54"/>
      <c r="D31" s="54"/>
      <c r="E31" s="55"/>
      <c r="F31" s="56"/>
      <c r="G31" s="55"/>
      <c r="H31" s="55"/>
      <c r="I31" s="55"/>
      <c r="J31" s="55"/>
      <c r="K31" s="55"/>
      <c r="L31" s="55"/>
      <c r="M31" s="57"/>
    </row>
    <row r="32" spans="3:13" ht="19.5">
      <c r="C32" s="54"/>
      <c r="D32" s="54"/>
      <c r="E32" s="55"/>
      <c r="F32" s="56"/>
      <c r="G32" s="55"/>
      <c r="H32" s="55"/>
      <c r="I32" s="55"/>
      <c r="J32" s="55"/>
      <c r="K32" s="55"/>
      <c r="L32" s="55"/>
      <c r="M32" s="57"/>
    </row>
    <row r="33" spans="3:13" ht="19.5">
      <c r="C33" s="54"/>
      <c r="D33" s="54"/>
      <c r="E33" s="55"/>
      <c r="F33" s="56"/>
      <c r="G33" s="55"/>
      <c r="H33" s="55"/>
      <c r="I33" s="55"/>
      <c r="J33" s="55"/>
      <c r="K33" s="55"/>
      <c r="L33" s="55"/>
      <c r="M33" s="57"/>
    </row>
    <row r="34" spans="3:13" ht="19.5">
      <c r="C34" s="54"/>
      <c r="D34" s="54"/>
      <c r="E34" s="55"/>
      <c r="F34" s="56"/>
      <c r="G34" s="55"/>
      <c r="H34" s="55"/>
      <c r="I34" s="55"/>
      <c r="J34" s="55"/>
      <c r="K34" s="55"/>
      <c r="L34" s="55"/>
      <c r="M34" s="57"/>
    </row>
    <row r="35" spans="3:13" ht="19.5">
      <c r="C35" s="54"/>
      <c r="D35" s="54"/>
      <c r="E35" s="55"/>
      <c r="F35" s="56"/>
      <c r="G35" s="55"/>
      <c r="H35" s="55"/>
      <c r="I35" s="55"/>
      <c r="J35" s="55"/>
      <c r="K35" s="55"/>
      <c r="L35" s="55"/>
      <c r="M35" s="57"/>
    </row>
  </sheetData>
  <sheetProtection password="CC70" sheet="1" objects="1" scenarios="1"/>
  <mergeCells count="13">
    <mergeCell ref="B25:K25"/>
    <mergeCell ref="C29:D29"/>
    <mergeCell ref="B22:K22"/>
    <mergeCell ref="B18:K18"/>
    <mergeCell ref="B19:K19"/>
    <mergeCell ref="B20:K20"/>
    <mergeCell ref="B21:K21"/>
    <mergeCell ref="F2:I2"/>
    <mergeCell ref="B15:K15"/>
    <mergeCell ref="B16:K16"/>
    <mergeCell ref="B17:K17"/>
    <mergeCell ref="B23:K23"/>
    <mergeCell ref="B24:K24"/>
  </mergeCells>
  <conditionalFormatting sqref="L15:L2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4"/>
  <headerFooter alignWithMargins="0">
    <oddHeader>&amp;L&amp;P&amp;CVERIFICA 
MISURE 1
&amp;R&amp;D</oddHeader>
  </headerFooter>
  <colBreaks count="1" manualBreakCount="1">
    <brk id="13" max="56" man="1"/>
  </colBreaks>
  <drawing r:id="rId3"/>
  <legacyDrawing r:id="rId2"/>
  <oleObjects>
    <oleObject progId="MSDraw" shapeId="165028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4.140625" style="9" customWidth="1"/>
    <col min="4" max="4" width="5.00390625" style="9" customWidth="1"/>
    <col min="5" max="5" width="7.140625" style="1" customWidth="1"/>
    <col min="6" max="6" width="9.00390625" style="3" customWidth="1"/>
    <col min="7" max="7" width="4.28125" style="1" customWidth="1"/>
    <col min="8" max="8" width="5.00390625" style="1" customWidth="1"/>
    <col min="9" max="9" width="8.8515625" style="1" bestFit="1" customWidth="1"/>
    <col min="10" max="10" width="6.8515625" style="1" customWidth="1"/>
    <col min="11" max="11" width="4.7109375" style="1" customWidth="1"/>
    <col min="12" max="12" width="4.57421875" style="1" customWidth="1"/>
    <col min="13" max="16384" width="9.140625" style="1" customWidth="1"/>
  </cols>
  <sheetData>
    <row r="1" spans="4:13" ht="15.75">
      <c r="D1" s="8"/>
      <c r="E1" s="4"/>
      <c r="F1" s="10" t="s">
        <v>16</v>
      </c>
      <c r="G1" s="3"/>
      <c r="H1" s="6"/>
      <c r="I1" s="5"/>
      <c r="J1" s="4"/>
      <c r="K1" s="4"/>
      <c r="L1" s="4"/>
      <c r="M1" s="4"/>
    </row>
    <row r="2" spans="4:13" ht="15.75">
      <c r="D2" s="8"/>
      <c r="E2" s="5"/>
      <c r="F2" s="5"/>
      <c r="G2" s="5"/>
      <c r="H2" s="5"/>
      <c r="I2" s="6"/>
      <c r="J2" s="5"/>
      <c r="K2" s="5"/>
      <c r="L2" s="4"/>
      <c r="M2" s="4"/>
    </row>
    <row r="3" spans="5:13" ht="15">
      <c r="E3" s="96"/>
      <c r="F3" s="96"/>
      <c r="G3" s="15"/>
      <c r="H3" s="3"/>
      <c r="I3" s="96"/>
      <c r="J3" s="96"/>
      <c r="K3" s="15"/>
      <c r="M3" s="4"/>
    </row>
    <row r="4" spans="6:13" ht="15">
      <c r="F4" s="1"/>
      <c r="G4" s="8"/>
      <c r="H4" s="3"/>
      <c r="I4" s="96"/>
      <c r="J4" s="96"/>
      <c r="K4" s="15"/>
      <c r="M4" s="4"/>
    </row>
    <row r="5" spans="4:13" ht="15">
      <c r="D5" s="1"/>
      <c r="E5" s="97" t="s">
        <v>17</v>
      </c>
      <c r="F5" s="97"/>
      <c r="G5" s="7" t="str">
        <f>IF('D1'!J$30&lt;&gt;"","si","no")</f>
        <v>no</v>
      </c>
      <c r="H5" s="3"/>
      <c r="I5" s="96"/>
      <c r="J5" s="96"/>
      <c r="K5" s="15"/>
      <c r="M5" s="4"/>
    </row>
    <row r="6" spans="4:14" ht="15">
      <c r="D6" s="1"/>
      <c r="E6" s="97" t="s">
        <v>18</v>
      </c>
      <c r="F6" s="97"/>
      <c r="G6" s="7" t="str">
        <f>IF('D2'!J$30&lt;&gt;"","si","no")</f>
        <v>no</v>
      </c>
      <c r="H6" s="3"/>
      <c r="I6" s="96"/>
      <c r="J6" s="96"/>
      <c r="K6" s="15"/>
      <c r="M6" s="4"/>
      <c r="N6" s="2"/>
    </row>
    <row r="7" spans="4:14" ht="15">
      <c r="D7" s="1"/>
      <c r="E7" s="97" t="s">
        <v>19</v>
      </c>
      <c r="F7" s="97"/>
      <c r="G7" s="7" t="str">
        <f>IF('D3'!J$30&lt;&gt;"","si","no")</f>
        <v>no</v>
      </c>
      <c r="H7" s="3"/>
      <c r="I7" s="96"/>
      <c r="J7" s="96"/>
      <c r="K7" s="15"/>
      <c r="M7" s="4"/>
      <c r="N7" s="2"/>
    </row>
    <row r="8" spans="4:14" ht="15">
      <c r="D8" s="1"/>
      <c r="E8" s="97" t="s">
        <v>20</v>
      </c>
      <c r="F8" s="97"/>
      <c r="G8" s="7" t="str">
        <f>IF('D4'!J$30&lt;&gt;"","si","no")</f>
        <v>no</v>
      </c>
      <c r="H8" s="3"/>
      <c r="I8" s="96"/>
      <c r="J8" s="96"/>
      <c r="K8" s="15"/>
      <c r="M8" s="4"/>
      <c r="N8" s="2"/>
    </row>
    <row r="9" spans="4:14" ht="15">
      <c r="D9" s="1"/>
      <c r="E9" s="97" t="s">
        <v>21</v>
      </c>
      <c r="F9" s="97"/>
      <c r="G9" s="7" t="str">
        <f>IF('D5'!J$30&lt;&gt;"","si","no")</f>
        <v>no</v>
      </c>
      <c r="H9" s="3"/>
      <c r="I9" s="96"/>
      <c r="J9" s="96"/>
      <c r="K9" s="15"/>
      <c r="M9" s="4"/>
      <c r="N9" s="2"/>
    </row>
    <row r="10" spans="4:14" ht="15">
      <c r="D10" s="1"/>
      <c r="E10" s="97" t="s">
        <v>22</v>
      </c>
      <c r="F10" s="97"/>
      <c r="G10" s="7" t="str">
        <f>IF('D6'!J$30&lt;&gt;"","si","no")</f>
        <v>no</v>
      </c>
      <c r="H10" s="3"/>
      <c r="I10" s="96"/>
      <c r="J10" s="96"/>
      <c r="K10" s="15"/>
      <c r="N10" s="2"/>
    </row>
    <row r="11" spans="4:14" ht="15">
      <c r="D11" s="1"/>
      <c r="E11" s="97" t="s">
        <v>23</v>
      </c>
      <c r="F11" s="97"/>
      <c r="G11" s="7" t="str">
        <f>IF('D7'!J$30&lt;&gt;"","si","no")</f>
        <v>no</v>
      </c>
      <c r="H11" s="3"/>
      <c r="I11" s="96"/>
      <c r="J11" s="96"/>
      <c r="K11" s="15"/>
      <c r="N11" s="2"/>
    </row>
    <row r="12" spans="4:14" ht="15">
      <c r="D12" s="1"/>
      <c r="E12" s="97" t="s">
        <v>24</v>
      </c>
      <c r="F12" s="97"/>
      <c r="G12" s="7" t="str">
        <f>IF('D8'!J$30&lt;&gt;"","si","no")</f>
        <v>no</v>
      </c>
      <c r="H12" s="3"/>
      <c r="I12" s="96"/>
      <c r="J12" s="96"/>
      <c r="K12" s="15"/>
      <c r="N12" s="2"/>
    </row>
    <row r="13" spans="4:14" ht="15">
      <c r="D13" s="39"/>
      <c r="E13" s="97" t="s">
        <v>25</v>
      </c>
      <c r="F13" s="97"/>
      <c r="G13" s="7" t="str">
        <f>IF('D9'!J$30&lt;&gt;"","si","no")</f>
        <v>no</v>
      </c>
      <c r="H13" s="3"/>
      <c r="I13" s="96"/>
      <c r="J13" s="96"/>
      <c r="K13" s="15"/>
      <c r="M13" s="13"/>
      <c r="N13" s="2"/>
    </row>
    <row r="14" spans="1:11" ht="15">
      <c r="A14" s="96"/>
      <c r="B14" s="96"/>
      <c r="C14" s="15"/>
      <c r="D14" s="39"/>
      <c r="E14" s="97" t="s">
        <v>26</v>
      </c>
      <c r="F14" s="97"/>
      <c r="G14" s="7" t="str">
        <f>IF('D10'!J$30&lt;&gt;"","si","no")</f>
        <v>no</v>
      </c>
      <c r="H14" s="3"/>
      <c r="I14" s="96"/>
      <c r="J14" s="96"/>
      <c r="K14" s="15"/>
    </row>
    <row r="15" spans="1:13" ht="15">
      <c r="A15" s="96"/>
      <c r="B15" s="96"/>
      <c r="C15" s="15"/>
      <c r="D15" s="39"/>
      <c r="E15" s="96"/>
      <c r="F15" s="96"/>
      <c r="G15" s="15"/>
      <c r="H15" s="3"/>
      <c r="I15" s="96"/>
      <c r="J15" s="96"/>
      <c r="K15" s="15"/>
      <c r="L15" s="3"/>
      <c r="M15" s="13"/>
    </row>
    <row r="16" spans="1:12" ht="15">
      <c r="A16" s="96"/>
      <c r="B16" s="96"/>
      <c r="C16" s="15"/>
      <c r="D16" s="39"/>
      <c r="E16" s="96"/>
      <c r="F16" s="96"/>
      <c r="G16" s="15"/>
      <c r="H16" s="3"/>
      <c r="I16" s="96"/>
      <c r="J16" s="96"/>
      <c r="K16" s="15"/>
      <c r="L16" s="3"/>
    </row>
    <row r="17" spans="1:12" ht="15">
      <c r="A17" s="96"/>
      <c r="B17" s="96"/>
      <c r="C17" s="15"/>
      <c r="D17" s="39"/>
      <c r="E17" s="96"/>
      <c r="F17" s="96"/>
      <c r="G17" s="15"/>
      <c r="H17" s="3"/>
      <c r="I17" s="96"/>
      <c r="J17" s="96"/>
      <c r="K17" s="15"/>
      <c r="L17" s="3"/>
    </row>
    <row r="18" spans="1:12" ht="15">
      <c r="A18" s="96"/>
      <c r="B18" s="96"/>
      <c r="C18" s="15"/>
      <c r="D18" s="39"/>
      <c r="E18" s="96"/>
      <c r="F18" s="96"/>
      <c r="G18" s="15"/>
      <c r="H18" s="3"/>
      <c r="I18" s="96"/>
      <c r="J18" s="96"/>
      <c r="K18" s="15"/>
      <c r="L18" s="3"/>
    </row>
    <row r="19" spans="1:11" ht="15">
      <c r="A19" s="96"/>
      <c r="B19" s="96"/>
      <c r="C19" s="15"/>
      <c r="D19" s="39"/>
      <c r="E19" s="96"/>
      <c r="F19" s="96"/>
      <c r="G19" s="15"/>
      <c r="H19" s="3"/>
      <c r="I19" s="3"/>
      <c r="J19" s="3"/>
      <c r="K19" s="3"/>
    </row>
    <row r="20" spans="1:11" ht="15">
      <c r="A20" s="96"/>
      <c r="B20" s="96"/>
      <c r="C20" s="15"/>
      <c r="D20" s="39"/>
      <c r="E20" s="96"/>
      <c r="F20" s="96"/>
      <c r="G20" s="15"/>
      <c r="H20" s="3"/>
      <c r="I20" s="3"/>
      <c r="J20" s="3"/>
      <c r="K20" s="3"/>
    </row>
    <row r="21" spans="1:11" ht="15">
      <c r="A21" s="96"/>
      <c r="B21" s="96"/>
      <c r="C21" s="15"/>
      <c r="D21" s="39"/>
      <c r="E21" s="96"/>
      <c r="F21" s="96"/>
      <c r="G21" s="15"/>
      <c r="H21" s="3"/>
      <c r="I21" s="3"/>
      <c r="J21" s="3"/>
      <c r="K21" s="3"/>
    </row>
    <row r="22" spans="1:5" ht="12.75">
      <c r="A22" s="3"/>
      <c r="B22" s="3"/>
      <c r="C22" s="39"/>
      <c r="D22" s="39"/>
      <c r="E22" s="3"/>
    </row>
    <row r="23" spans="1:5" ht="12.75">
      <c r="A23" s="3"/>
      <c r="B23" s="3"/>
      <c r="C23" s="39"/>
      <c r="D23" s="39"/>
      <c r="E23" s="3"/>
    </row>
    <row r="24" spans="1:5" ht="12.75">
      <c r="A24" s="3"/>
      <c r="B24" s="3"/>
      <c r="C24" s="39"/>
      <c r="D24" s="39"/>
      <c r="E24" s="3"/>
    </row>
  </sheetData>
  <sheetProtection password="CC70" sheet="1" objects="1" scenarios="1"/>
  <mergeCells count="42">
    <mergeCell ref="E15:F15"/>
    <mergeCell ref="E12:F12"/>
    <mergeCell ref="E5:F5"/>
    <mergeCell ref="E6:F6"/>
    <mergeCell ref="E7:F7"/>
    <mergeCell ref="E8:F8"/>
    <mergeCell ref="E14:F14"/>
    <mergeCell ref="A16:B16"/>
    <mergeCell ref="A17:B17"/>
    <mergeCell ref="E3:F3"/>
    <mergeCell ref="E16:F16"/>
    <mergeCell ref="E17:F17"/>
    <mergeCell ref="E13:F13"/>
    <mergeCell ref="A14:B14"/>
    <mergeCell ref="A15:B15"/>
    <mergeCell ref="E9:F9"/>
    <mergeCell ref="E10:F10"/>
    <mergeCell ref="I7:J7"/>
    <mergeCell ref="I8:J8"/>
    <mergeCell ref="I9:J9"/>
    <mergeCell ref="I10:J10"/>
    <mergeCell ref="I3:J3"/>
    <mergeCell ref="I4:J4"/>
    <mergeCell ref="I5:J5"/>
    <mergeCell ref="I6:J6"/>
    <mergeCell ref="I15:J15"/>
    <mergeCell ref="I16:J16"/>
    <mergeCell ref="I17:J17"/>
    <mergeCell ref="I18:J18"/>
    <mergeCell ref="E18:F18"/>
    <mergeCell ref="I11:J11"/>
    <mergeCell ref="I12:J12"/>
    <mergeCell ref="I13:J13"/>
    <mergeCell ref="I14:J14"/>
    <mergeCell ref="E11:F11"/>
    <mergeCell ref="E19:F19"/>
    <mergeCell ref="E20:F20"/>
    <mergeCell ref="E21:F21"/>
    <mergeCell ref="A18:B18"/>
    <mergeCell ref="A19:B19"/>
    <mergeCell ref="A20:B20"/>
    <mergeCell ref="A21:B21"/>
  </mergeCells>
  <hyperlinks>
    <hyperlink ref="E5" location="'D1'!A1" tooltip="domanda n.1" display="DOMANDA N. 1"/>
    <hyperlink ref="E6" location="'D2'!A1" display="DOMANDA N. 2"/>
    <hyperlink ref="E7" location="'D3'!A1" display="DOMANDA N. 3"/>
    <hyperlink ref="E9" location="'D5'!A1" display="DOMANDA N. 5"/>
    <hyperlink ref="E11" location="'D7'!A1" display="DOMANDA N. 7"/>
    <hyperlink ref="E13" location="'D9'!A1" display="DOMANDA N. 9"/>
    <hyperlink ref="E8" location="'D4'!A1" display="DOMANDA N. 4"/>
    <hyperlink ref="E10" location="'D6'!A1" display="DOMANDA N. 6"/>
    <hyperlink ref="E12" location="'D8'!A1" display="DOMANDA N. 8"/>
    <hyperlink ref="E14" location="'D10'!A1" display="DOMANDA N. 10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16505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43" customWidth="1"/>
    <col min="4" max="4" width="12.00390625" style="43" bestFit="1" customWidth="1"/>
    <col min="5" max="8" width="9.140625" style="43" customWidth="1"/>
    <col min="9" max="9" width="9.421875" style="43" customWidth="1"/>
    <col min="10" max="10" width="8.8515625" style="43" customWidth="1"/>
    <col min="11" max="11" width="10.140625" style="43" customWidth="1"/>
    <col min="12" max="16" width="3.00390625" style="43" bestFit="1" customWidth="1"/>
    <col min="17" max="16384" width="9.140625" style="43" customWidth="1"/>
  </cols>
  <sheetData>
    <row r="1" ht="15.75" thickBot="1"/>
    <row r="2" spans="2:7" ht="17.25" thickBot="1">
      <c r="B2" s="43" t="s">
        <v>0</v>
      </c>
      <c r="D2" s="86"/>
      <c r="E2" s="87"/>
      <c r="F2" s="87"/>
      <c r="G2" s="88"/>
    </row>
    <row r="3" spans="11:16" ht="15.75" thickBot="1">
      <c r="K3" s="44"/>
      <c r="L3" s="44"/>
      <c r="M3" s="44"/>
      <c r="N3" s="44"/>
      <c r="O3" s="44"/>
      <c r="P3" s="44"/>
    </row>
    <row r="4" spans="3:16" ht="17.25" thickBot="1">
      <c r="C4" s="43" t="s">
        <v>1</v>
      </c>
      <c r="D4" s="77"/>
      <c r="K4" s="45"/>
      <c r="L4" s="44"/>
      <c r="M4" s="44"/>
      <c r="N4" s="44"/>
      <c r="O4" s="44"/>
      <c r="P4" s="44"/>
    </row>
    <row r="5" spans="11:16" ht="15">
      <c r="K5" s="45"/>
      <c r="L5" s="44"/>
      <c r="M5" s="44"/>
      <c r="N5" s="44"/>
      <c r="O5" s="44"/>
      <c r="P5" s="44"/>
    </row>
    <row r="6" spans="3:16" ht="16.5">
      <c r="C6" s="43" t="s">
        <v>2</v>
      </c>
      <c r="D6" s="46">
        <f ca="1">TODAY()</f>
        <v>43933</v>
      </c>
      <c r="K6" s="45"/>
      <c r="L6" s="44"/>
      <c r="M6" s="44"/>
      <c r="N6" s="44"/>
      <c r="O6" s="44"/>
      <c r="P6" s="44"/>
    </row>
    <row r="7" spans="11:16" ht="15">
      <c r="K7" s="45"/>
      <c r="L7" s="44"/>
      <c r="M7" s="44"/>
      <c r="N7" s="44"/>
      <c r="O7" s="44"/>
      <c r="P7" s="44"/>
    </row>
    <row r="8" spans="2:16" ht="16.5">
      <c r="B8" s="43" t="s">
        <v>13</v>
      </c>
      <c r="D8" s="47" t="str">
        <f>INIZIO!G13</f>
        <v>MISURE ELETTRICHE  1</v>
      </c>
      <c r="K8" s="45"/>
      <c r="L8" s="44"/>
      <c r="M8" s="44"/>
      <c r="N8" s="44"/>
      <c r="O8" s="44"/>
      <c r="P8" s="44"/>
    </row>
    <row r="9" spans="11:16" ht="15">
      <c r="K9" s="45"/>
      <c r="L9" s="44"/>
      <c r="M9" s="44"/>
      <c r="N9" s="44"/>
      <c r="O9" s="44"/>
      <c r="P9" s="44"/>
    </row>
    <row r="10" spans="2:11" ht="16.5">
      <c r="B10" s="48" t="s">
        <v>3</v>
      </c>
      <c r="K10" s="45"/>
    </row>
    <row r="11" spans="3:11" ht="22.5">
      <c r="C11" s="49" t="s">
        <v>33</v>
      </c>
      <c r="K11" s="45"/>
    </row>
    <row r="12" ht="15">
      <c r="C12" s="43" t="s">
        <v>53</v>
      </c>
    </row>
    <row r="13" ht="22.5">
      <c r="C13" s="43" t="s">
        <v>54</v>
      </c>
    </row>
    <row r="14" ht="22.5">
      <c r="C14" s="43" t="s">
        <v>55</v>
      </c>
    </row>
    <row r="15" ht="22.5">
      <c r="C15" s="43" t="s">
        <v>56</v>
      </c>
    </row>
    <row r="16" ht="15">
      <c r="C16" s="43" t="s">
        <v>14</v>
      </c>
    </row>
    <row r="17" ht="15">
      <c r="C17" s="43" t="s">
        <v>15</v>
      </c>
    </row>
    <row r="18" ht="22.5">
      <c r="C18" s="50" t="s">
        <v>57</v>
      </c>
    </row>
    <row r="19" spans="2:9" ht="16.5">
      <c r="B19" s="48"/>
      <c r="F19" s="89"/>
      <c r="G19" s="89"/>
      <c r="H19" s="89"/>
      <c r="I19" s="89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6262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4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1" ht="12.75" customHeight="1">
      <c r="A1" s="19"/>
    </row>
    <row r="6" spans="1:15" ht="12.75" customHeight="1">
      <c r="A6" s="14"/>
      <c r="B6" s="14"/>
      <c r="C6" s="14"/>
      <c r="D6" s="14"/>
      <c r="O6" s="14"/>
    </row>
    <row r="7" spans="1:15" ht="12.75" customHeight="1">
      <c r="A7" s="17"/>
      <c r="B7" s="17"/>
      <c r="C7" s="17"/>
      <c r="D7" s="17"/>
      <c r="O7" s="14"/>
    </row>
    <row r="8" spans="2:15" ht="12.75" customHeight="1">
      <c r="B8" s="18"/>
      <c r="C8" s="18"/>
      <c r="O8" s="14"/>
    </row>
    <row r="9" spans="1:15" ht="12.75" customHeight="1">
      <c r="A9" s="14"/>
      <c r="B9" s="14"/>
      <c r="C9" s="14"/>
      <c r="D9" s="14"/>
      <c r="O9" s="14"/>
    </row>
    <row r="10" spans="1:15" ht="12.75" customHeight="1">
      <c r="A10" s="20"/>
      <c r="B10" s="14"/>
      <c r="D10" s="14"/>
      <c r="E10" s="21"/>
      <c r="O10" s="14"/>
    </row>
    <row r="11" ht="12.75" customHeight="1">
      <c r="O11" s="14"/>
    </row>
    <row r="12" ht="12.75" customHeight="1">
      <c r="O12" s="14"/>
    </row>
    <row r="13" ht="12.75" customHeight="1">
      <c r="O13" s="14"/>
    </row>
    <row r="14" spans="2:7" ht="12.75" customHeight="1">
      <c r="B14" s="21"/>
      <c r="C14" s="22"/>
      <c r="D14" s="22"/>
      <c r="G14" s="21"/>
    </row>
    <row r="29" ht="12.75" customHeight="1" thickBot="1"/>
    <row r="30" spans="2:10" ht="16.5" customHeight="1" thickBot="1">
      <c r="B30" s="51" t="s">
        <v>34</v>
      </c>
      <c r="J30" s="11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90760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4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4" ht="12.75" customHeight="1">
      <c r="M4" s="14"/>
    </row>
    <row r="5" ht="12.75" customHeight="1">
      <c r="M5" s="37"/>
    </row>
    <row r="6" spans="13:15" ht="12.75" customHeight="1">
      <c r="M6" s="38"/>
      <c r="O6" s="14"/>
    </row>
    <row r="7" spans="1:15" ht="12.75" customHeight="1">
      <c r="A7" s="14"/>
      <c r="B7" s="14"/>
      <c r="C7" s="14"/>
      <c r="D7" s="14"/>
      <c r="M7" s="37"/>
      <c r="O7" s="14"/>
    </row>
    <row r="8" spans="1:15" ht="12.75" customHeight="1">
      <c r="A8" s="17"/>
      <c r="B8" s="17"/>
      <c r="C8" s="17"/>
      <c r="D8" s="17"/>
      <c r="M8" s="37"/>
      <c r="O8" s="14"/>
    </row>
    <row r="9" spans="1:15" ht="12.75" customHeight="1">
      <c r="A9" s="18"/>
      <c r="B9" s="18"/>
      <c r="C9" s="18"/>
      <c r="D9" s="18"/>
      <c r="M9" s="38"/>
      <c r="O9" s="14"/>
    </row>
    <row r="10" spans="1:15" ht="12.75" customHeight="1">
      <c r="A10" s="14"/>
      <c r="B10" s="14"/>
      <c r="C10" s="14"/>
      <c r="D10" s="14"/>
      <c r="M10" s="38"/>
      <c r="O10" s="14"/>
    </row>
    <row r="11" spans="13:15" ht="12.75" customHeight="1">
      <c r="M11" s="37"/>
      <c r="O11" s="14"/>
    </row>
    <row r="12" spans="2:15" ht="12.75" customHeight="1">
      <c r="B12" s="21"/>
      <c r="D12" s="21"/>
      <c r="F12" s="21"/>
      <c r="G12" s="21"/>
      <c r="H12" s="27"/>
      <c r="M12" s="38"/>
      <c r="O12" s="14"/>
    </row>
    <row r="13" spans="13:15" ht="12.75" customHeight="1">
      <c r="M13" s="37"/>
      <c r="O13" s="14"/>
    </row>
    <row r="14" spans="3:13" ht="12.75" customHeight="1">
      <c r="C14" s="22"/>
      <c r="D14" s="22"/>
      <c r="M14" s="37"/>
    </row>
    <row r="15" ht="12.75" customHeight="1">
      <c r="M15" s="38"/>
    </row>
    <row r="16" ht="12.75" customHeight="1">
      <c r="M16" s="37"/>
    </row>
    <row r="17" ht="12.75" customHeight="1">
      <c r="M17" s="37"/>
    </row>
    <row r="18" ht="12.75" customHeight="1">
      <c r="M18" s="38"/>
    </row>
    <row r="19" ht="12.75" customHeight="1">
      <c r="M19" s="38"/>
    </row>
    <row r="20" ht="12.75" customHeight="1">
      <c r="M20" s="38"/>
    </row>
    <row r="21" ht="12.75" customHeight="1">
      <c r="M21" s="38"/>
    </row>
    <row r="22" ht="12.75" customHeight="1">
      <c r="M22" s="14"/>
    </row>
    <row r="29" ht="12.75" customHeight="1" thickBot="1"/>
    <row r="30" spans="2:10" ht="16.5" customHeight="1" thickBot="1">
      <c r="B30" s="51" t="s">
        <v>35</v>
      </c>
      <c r="J30" s="11"/>
    </row>
  </sheetData>
  <sheetProtection password="CC70" sheet="1" objects="1" scenarios="1"/>
  <printOptions/>
  <pageMargins left="0.75" right="0.75" top="1" bottom="1" header="0.5" footer="0.5"/>
  <pageSetup orientation="portrait" paperSize="9" r:id="rId9"/>
  <drawing r:id="rId8"/>
  <legacyDrawing r:id="rId7"/>
  <oleObjects>
    <oleObject progId="MSDraw" shapeId="915361" r:id="rId1"/>
    <oleObject progId="PBrush" shapeId="1331913" r:id="rId2"/>
    <oleObject progId="PBrush" shapeId="1331914" r:id="rId3"/>
    <oleObject progId="PBrush" shapeId="1331915" r:id="rId4"/>
    <oleObject progId="PBrush" shapeId="1331916" r:id="rId5"/>
    <oleObject progId="PBrush" shapeId="1331917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6:O3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9" width="9.140625" style="16" customWidth="1"/>
    <col min="10" max="10" width="10.00390625" style="16" bestFit="1" customWidth="1"/>
    <col min="11" max="16384" width="9.140625" style="16" customWidth="1"/>
  </cols>
  <sheetData>
    <row r="6" ht="12.75" customHeight="1">
      <c r="O6" s="14"/>
    </row>
    <row r="7" ht="12.75" customHeight="1">
      <c r="O7" s="14"/>
    </row>
    <row r="8" ht="12.75" customHeight="1">
      <c r="O8" s="14"/>
    </row>
    <row r="9" spans="1:15" ht="12.75" customHeight="1">
      <c r="A9" s="14"/>
      <c r="B9" s="14"/>
      <c r="C9" s="14"/>
      <c r="D9" s="14"/>
      <c r="O9" s="14"/>
    </row>
    <row r="10" spans="1:15" ht="12.75" customHeight="1">
      <c r="A10" s="17"/>
      <c r="B10" s="17"/>
      <c r="C10" s="17"/>
      <c r="D10" s="17"/>
      <c r="O10" s="14"/>
    </row>
    <row r="11" spans="1:15" ht="12.75" customHeight="1">
      <c r="A11" s="14"/>
      <c r="B11" s="14"/>
      <c r="C11" s="14"/>
      <c r="D11" s="14"/>
      <c r="O11" s="14"/>
    </row>
    <row r="12" ht="12.75" customHeight="1">
      <c r="O12" s="14"/>
    </row>
    <row r="13" spans="2:15" ht="12.75" customHeight="1">
      <c r="B13" s="21"/>
      <c r="D13" s="21"/>
      <c r="G13" s="21"/>
      <c r="I13" s="21"/>
      <c r="O13" s="14"/>
    </row>
    <row r="14" spans="3:4" ht="12.75" customHeight="1">
      <c r="C14" s="22"/>
      <c r="D14" s="22"/>
    </row>
    <row r="22" ht="12.75" customHeight="1">
      <c r="C22" s="21"/>
    </row>
    <row r="29" ht="12.75" customHeight="1" thickBot="1"/>
    <row r="30" spans="7:10" ht="12.75" customHeight="1" thickBot="1">
      <c r="G30" s="16" t="s">
        <v>28</v>
      </c>
      <c r="J30" s="11"/>
    </row>
    <row r="31" ht="12.75" customHeight="1">
      <c r="B31" s="16" t="s">
        <v>32</v>
      </c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59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6:O3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1:15" ht="12.75" customHeight="1">
      <c r="A7" s="14"/>
      <c r="B7" s="14"/>
      <c r="C7" s="14"/>
      <c r="D7" s="14"/>
      <c r="O7" s="14"/>
    </row>
    <row r="8" spans="1:15" ht="12.75" customHeight="1">
      <c r="A8" s="17"/>
      <c r="B8" s="17"/>
      <c r="C8" s="17"/>
      <c r="D8" s="17"/>
      <c r="O8" s="14"/>
    </row>
    <row r="9" spans="1:15" ht="12.75" customHeight="1">
      <c r="A9" s="18"/>
      <c r="B9" s="18"/>
      <c r="C9" s="18"/>
      <c r="D9" s="18"/>
      <c r="O9" s="14"/>
    </row>
    <row r="10" spans="1:15" ht="12.75" customHeight="1">
      <c r="A10" s="14"/>
      <c r="B10" s="14"/>
      <c r="C10" s="14"/>
      <c r="D10" s="14"/>
      <c r="O10" s="14"/>
    </row>
    <row r="11" ht="12.75" customHeight="1">
      <c r="O11" s="14"/>
    </row>
    <row r="12" spans="2:15" ht="12.75" customHeight="1">
      <c r="B12" s="21"/>
      <c r="D12" s="21"/>
      <c r="F12" s="21"/>
      <c r="G12" s="21"/>
      <c r="I12" s="21"/>
      <c r="O12" s="14"/>
    </row>
    <row r="13" ht="12.75" customHeight="1">
      <c r="O13" s="14"/>
    </row>
    <row r="14" spans="3:4" ht="12.75" customHeight="1">
      <c r="C14" s="22"/>
      <c r="D14" s="22"/>
    </row>
    <row r="29" ht="12.75" customHeight="1" thickBot="1"/>
    <row r="30" spans="2:10" ht="12.75" customHeight="1" thickBot="1">
      <c r="B30" s="16" t="s">
        <v>28</v>
      </c>
      <c r="J30" s="11"/>
    </row>
    <row r="31" ht="12.75" customHeight="1">
      <c r="B31" s="16" t="s">
        <v>36</v>
      </c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999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6:O3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3:15" ht="12.75" customHeight="1">
      <c r="C7" s="26"/>
      <c r="O7" s="14"/>
    </row>
    <row r="8" ht="12.75" customHeight="1">
      <c r="O8" s="14"/>
    </row>
    <row r="9" spans="3:15" ht="12.75" customHeight="1">
      <c r="C9" s="26"/>
      <c r="O9" s="14"/>
    </row>
    <row r="10" spans="3:15" ht="12.75" customHeight="1">
      <c r="C10" s="26"/>
      <c r="O10" s="14"/>
    </row>
    <row r="11" spans="3:15" ht="12.75" customHeight="1">
      <c r="C11" s="26"/>
      <c r="O11" s="14"/>
    </row>
    <row r="12" ht="12.75" customHeight="1">
      <c r="O12" s="14"/>
    </row>
    <row r="13" spans="3:15" ht="12.75" customHeight="1">
      <c r="C13" s="26"/>
      <c r="O13" s="14"/>
    </row>
    <row r="15" ht="12.75" customHeight="1">
      <c r="C15" s="26"/>
    </row>
    <row r="29" ht="12.75" customHeight="1" thickBot="1"/>
    <row r="30" spans="2:11" ht="12.75" customHeight="1" thickBot="1">
      <c r="B30" s="16" t="s">
        <v>29</v>
      </c>
      <c r="C30" s="22"/>
      <c r="D30" s="22"/>
      <c r="J30" s="11"/>
      <c r="K30" s="14"/>
    </row>
    <row r="31" ht="12.75" customHeight="1">
      <c r="B31" s="16" t="s">
        <v>37</v>
      </c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92186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4:15" ht="12.75" customHeight="1">
      <c r="D7" s="26"/>
      <c r="O7" s="14"/>
    </row>
    <row r="8" spans="4:15" ht="12.75" customHeight="1">
      <c r="D8" s="26"/>
      <c r="O8" s="14"/>
    </row>
    <row r="9" spans="4:15" ht="12.75" customHeight="1">
      <c r="D9" s="26"/>
      <c r="O9" s="14"/>
    </row>
    <row r="10" spans="4:15" ht="12.75" customHeight="1">
      <c r="D10" s="26"/>
      <c r="O10" s="14"/>
    </row>
    <row r="11" spans="4:15" ht="12.75" customHeight="1">
      <c r="D11" s="26"/>
      <c r="O11" s="14"/>
    </row>
    <row r="12" spans="4:15" ht="12.75" customHeight="1">
      <c r="D12" s="33"/>
      <c r="O12" s="14"/>
    </row>
    <row r="13" spans="4:15" ht="12.75" customHeight="1">
      <c r="D13" s="34"/>
      <c r="O13" s="14"/>
    </row>
    <row r="29" ht="12.75" customHeight="1" thickBot="1"/>
    <row r="30" spans="2:11" ht="16.5" customHeight="1" thickBot="1">
      <c r="B30" s="51" t="s">
        <v>38</v>
      </c>
      <c r="C30" s="22"/>
      <c r="D30" s="22"/>
      <c r="J30" s="11"/>
      <c r="K30" s="14"/>
    </row>
  </sheetData>
  <sheetProtection password="CC70" sheet="1"/>
  <printOptions/>
  <pageMargins left="0.75" right="0.75" top="1" bottom="1" header="0.5" footer="0.5"/>
  <pageSetup horizontalDpi="200" verticalDpi="200" orientation="portrait" paperSize="9" r:id="rId4"/>
  <drawing r:id="rId3"/>
  <legacyDrawing r:id="rId2"/>
  <oleObjects>
    <oleObject progId="MSDraw" shapeId="92245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2:15" ht="12.75" customHeight="1">
      <c r="B7" s="31"/>
      <c r="C7" s="31"/>
      <c r="D7" s="31"/>
      <c r="E7" s="31"/>
      <c r="O7" s="14"/>
    </row>
    <row r="8" spans="2:15" ht="12.75" customHeight="1">
      <c r="B8" s="31"/>
      <c r="C8" s="26"/>
      <c r="D8" s="32"/>
      <c r="E8" s="32"/>
      <c r="O8" s="14"/>
    </row>
    <row r="9" spans="2:15" ht="12.75" customHeight="1">
      <c r="B9" s="32"/>
      <c r="C9" s="26"/>
      <c r="D9" s="32"/>
      <c r="E9" s="32"/>
      <c r="O9" s="14"/>
    </row>
    <row r="10" spans="2:15" ht="12.75" customHeight="1">
      <c r="B10" s="32"/>
      <c r="C10" s="26"/>
      <c r="D10" s="32"/>
      <c r="E10" s="32"/>
      <c r="O10" s="14"/>
    </row>
    <row r="11" spans="2:15" ht="12.75" customHeight="1">
      <c r="B11" s="32"/>
      <c r="C11" s="26"/>
      <c r="D11" s="32"/>
      <c r="E11" s="32"/>
      <c r="O11" s="14"/>
    </row>
    <row r="12" spans="2:15" ht="12.75" customHeight="1">
      <c r="B12" s="32"/>
      <c r="C12" s="26"/>
      <c r="D12" s="32"/>
      <c r="E12" s="32"/>
      <c r="O12" s="14"/>
    </row>
    <row r="13" spans="2:15" ht="12.75" customHeight="1">
      <c r="B13" s="32"/>
      <c r="C13" s="26"/>
      <c r="D13" s="32"/>
      <c r="E13" s="32"/>
      <c r="O13" s="14"/>
    </row>
    <row r="14" spans="2:5" ht="12.75" customHeight="1">
      <c r="B14" s="32"/>
      <c r="C14" s="26"/>
      <c r="D14" s="32"/>
      <c r="E14" s="32"/>
    </row>
    <row r="15" spans="2:5" ht="12.75" customHeight="1">
      <c r="B15" s="24"/>
      <c r="C15" s="24"/>
      <c r="D15" s="24"/>
      <c r="E15" s="24"/>
    </row>
    <row r="29" ht="12.75" customHeight="1" thickBot="1"/>
    <row r="30" spans="2:11" ht="12.75" customHeight="1" thickBot="1">
      <c r="B30" s="16" t="s">
        <v>30</v>
      </c>
      <c r="C30" s="22"/>
      <c r="D30" s="22"/>
      <c r="J30" s="11"/>
      <c r="K30" s="14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9230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2008-02-02T16:56:56Z</cp:lastPrinted>
  <dcterms:created xsi:type="dcterms:W3CDTF">2002-10-23T19:11:31Z</dcterms:created>
  <dcterms:modified xsi:type="dcterms:W3CDTF">2020-04-12T13:52:19Z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