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326" windowWidth="10200" windowHeight="8160" tabRatio="927" activeTab="9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Riepilo" sheetId="13" r:id="rId13"/>
    <sheet name="punt" sheetId="14" r:id="rId14"/>
  </sheets>
  <definedNames>
    <definedName name="_xlnm.Print_Area" localSheetId="13">'punt'!$A$1:$L$49</definedName>
    <definedName name="_xlnm.Print_Area" localSheetId="12">'Riepilo'!$A$1:$O$18</definedName>
  </definedNames>
  <calcPr fullCalcOnLoad="1"/>
</workbook>
</file>

<file path=xl/sharedStrings.xml><?xml version="1.0" encoding="utf-8"?>
<sst xmlns="http://schemas.openxmlformats.org/spreadsheetml/2006/main" count="49" uniqueCount="38">
  <si>
    <t>COGNOME E NOME</t>
  </si>
  <si>
    <t xml:space="preserve">CLASSE </t>
  </si>
  <si>
    <t>DATA</t>
  </si>
  <si>
    <t xml:space="preserve">NOTA: </t>
  </si>
  <si>
    <t>punt</t>
  </si>
  <si>
    <t>Voto decimale</t>
  </si>
  <si>
    <t>firma di accettazione</t>
  </si>
  <si>
    <t>scelta</t>
  </si>
  <si>
    <t>voto</t>
  </si>
  <si>
    <t>punteggio</t>
  </si>
  <si>
    <t>dom</t>
  </si>
  <si>
    <t>totale punt</t>
  </si>
  <si>
    <t>UNITA' DIDATTICA</t>
  </si>
  <si>
    <t xml:space="preserve">Unità Didattica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</si>
  <si>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</si>
  <si>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</si>
  <si>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</si>
  <si>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</si>
  <si>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</si>
  <si>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</si>
  <si>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</si>
  <si>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</si>
  <si>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</si>
  <si>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</si>
  <si>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</si>
  <si>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</si>
  <si>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</si>
  <si>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 xml:space="preserve">a </t>
    </r>
    <r>
      <rPr>
        <b/>
        <sz val="10"/>
        <rFont val="Comic Sans MS"/>
        <family val="4"/>
      </rPr>
      <t>o</t>
    </r>
    <r>
      <rPr>
        <b/>
        <sz val="10"/>
        <color indexed="10"/>
        <rFont val="Comic Sans MS"/>
        <family val="4"/>
      </rPr>
      <t xml:space="preserve"> b </t>
    </r>
    <r>
      <rPr>
        <b/>
        <sz val="10"/>
        <rFont val="Comic Sans MS"/>
        <family val="4"/>
      </rPr>
      <t>o</t>
    </r>
    <r>
      <rPr>
        <b/>
        <sz val="10"/>
        <color indexed="10"/>
        <rFont val="Comic Sans MS"/>
        <family val="4"/>
      </rPr>
      <t xml:space="preserve"> c</t>
    </r>
    <r>
      <rPr>
        <sz val="10"/>
        <rFont val="Comic Sans MS"/>
        <family val="4"/>
      </rPr>
      <t xml:space="preserve"> ….. nella casella indicata dal rettangolo)</t>
    </r>
  </si>
  <si>
    <t>circuito elettrico : CONOSCENZA</t>
  </si>
  <si>
    <t>DOMANDA N. 8</t>
  </si>
  <si>
    <t>DOMANDA N. 9</t>
  </si>
  <si>
    <t>DOMANDA N. 10</t>
  </si>
  <si>
    <t>Voto decimale massimo10</t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</si>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</sst>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sz val="12"/>
      <name val="Comic Sans MS"/>
      <family val="4"/>
    </font>
    <font>
      <sz val="12"/>
      <color indexed="43"/>
      <name val="Comic Sans MS"/>
      <family val="4"/>
    </font>
    <font>
      <sz val="12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omic Sans MS"/>
      <family val="4"/>
    </font>
    <font>
      <sz val="12"/>
      <color indexed="8"/>
      <name val="Comic Sans MS"/>
      <family val="4"/>
    </font>
    <font>
      <b/>
      <sz val="10"/>
      <color indexed="8"/>
      <name val="Comic Sans MS"/>
      <family val="4"/>
    </font>
    <font>
      <sz val="14"/>
      <color indexed="8"/>
      <name val="Comic Sans MS"/>
      <family val="4"/>
    </font>
    <font>
      <vertAlign val="superscript"/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b/>
      <i/>
      <sz val="14"/>
      <color indexed="10"/>
      <name val="Arial"/>
      <family val="2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 vertical="top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8" fillId="33" borderId="0" xfId="0" applyFont="1" applyFill="1" applyAlignment="1">
      <alignment/>
    </xf>
    <xf numFmtId="0" fontId="9" fillId="33" borderId="0" xfId="3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36" applyFont="1" applyFill="1" applyAlignment="1" applyProtection="1">
      <alignment/>
      <protection/>
    </xf>
    <xf numFmtId="0" fontId="8" fillId="34" borderId="0" xfId="0" applyFont="1" applyFill="1" applyBorder="1" applyAlignment="1">
      <alignment/>
    </xf>
    <xf numFmtId="14" fontId="11" fillId="35" borderId="0" xfId="0" applyNumberFormat="1" applyFont="1" applyFill="1" applyAlignment="1">
      <alignment/>
    </xf>
    <xf numFmtId="16" fontId="11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top" wrapText="1"/>
      <protection hidden="1"/>
    </xf>
    <xf numFmtId="0" fontId="16" fillId="34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right"/>
      <protection hidden="1"/>
    </xf>
    <xf numFmtId="0" fontId="11" fillId="34" borderId="0" xfId="0" applyFont="1" applyFill="1" applyAlignment="1" applyProtection="1">
      <alignment/>
      <protection hidden="1"/>
    </xf>
    <xf numFmtId="0" fontId="16" fillId="34" borderId="0" xfId="0" applyFont="1" applyFill="1" applyAlignment="1" applyProtection="1">
      <alignment horizontal="right"/>
      <protection hidden="1"/>
    </xf>
    <xf numFmtId="0" fontId="8" fillId="34" borderId="11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16" fillId="33" borderId="12" xfId="0" applyFont="1" applyFill="1" applyBorder="1" applyAlignment="1" applyProtection="1">
      <alignment/>
      <protection hidden="1"/>
    </xf>
    <xf numFmtId="0" fontId="16" fillId="33" borderId="13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/>
      <protection hidden="1"/>
    </xf>
    <xf numFmtId="0" fontId="16" fillId="33" borderId="10" xfId="0" applyFont="1" applyFill="1" applyBorder="1" applyAlignment="1" applyProtection="1">
      <alignment/>
      <protection hidden="1"/>
    </xf>
    <xf numFmtId="0" fontId="16" fillId="33" borderId="15" xfId="0" applyFont="1" applyFill="1" applyBorder="1" applyAlignment="1" applyProtection="1">
      <alignment/>
      <protection hidden="1"/>
    </xf>
    <xf numFmtId="0" fontId="16" fillId="33" borderId="16" xfId="0" applyFont="1" applyFill="1" applyBorder="1" applyAlignment="1" applyProtection="1">
      <alignment/>
      <protection hidden="1"/>
    </xf>
    <xf numFmtId="0" fontId="16" fillId="33" borderId="17" xfId="0" applyFont="1" applyFill="1" applyBorder="1" applyAlignment="1" applyProtection="1">
      <alignment/>
      <protection hidden="1"/>
    </xf>
    <xf numFmtId="0" fontId="16" fillId="33" borderId="18" xfId="0" applyFont="1" applyFill="1" applyBorder="1" applyAlignment="1" applyProtection="1">
      <alignment/>
      <protection hidden="1"/>
    </xf>
    <xf numFmtId="0" fontId="16" fillId="33" borderId="19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 quotePrefix="1">
      <alignment horizontal="center"/>
      <protection hidden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locked="0"/>
    </xf>
    <xf numFmtId="0" fontId="18" fillId="33" borderId="1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0" borderId="11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hidden="1"/>
    </xf>
    <xf numFmtId="14" fontId="10" fillId="0" borderId="11" xfId="0" applyNumberFormat="1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/>
    </xf>
    <xf numFmtId="0" fontId="11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8" fillId="35" borderId="0" xfId="0" applyFont="1" applyFill="1" applyAlignment="1">
      <alignment/>
    </xf>
    <xf numFmtId="0" fontId="5" fillId="33" borderId="0" xfId="36" applyFill="1" applyBorder="1" applyAlignment="1" applyProtection="1">
      <alignment/>
      <protection/>
    </xf>
    <xf numFmtId="0" fontId="5" fillId="33" borderId="0" xfId="36" applyFill="1" applyAlignment="1" applyProtection="1">
      <alignment/>
      <protection/>
    </xf>
    <xf numFmtId="0" fontId="5" fillId="33" borderId="16" xfId="36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left"/>
      <protection hidden="1"/>
    </xf>
    <xf numFmtId="0" fontId="10" fillId="0" borderId="21" xfId="0" applyFont="1" applyFill="1" applyBorder="1" applyAlignment="1" applyProtection="1">
      <alignment/>
      <protection hidden="1"/>
    </xf>
    <xf numFmtId="0" fontId="10" fillId="0" borderId="22" xfId="0" applyFont="1" applyFill="1" applyBorder="1" applyAlignment="1" applyProtection="1">
      <alignment/>
      <protection hidden="1"/>
    </xf>
    <xf numFmtId="0" fontId="10" fillId="0" borderId="23" xfId="0" applyFont="1" applyFill="1" applyBorder="1" applyAlignment="1" applyProtection="1">
      <alignment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16" fillId="33" borderId="0" xfId="0" applyFont="1" applyFill="1" applyAlignment="1" applyProtection="1">
      <alignment horizontal="right"/>
      <protection hidden="1"/>
    </xf>
    <xf numFmtId="0" fontId="16" fillId="33" borderId="24" xfId="0" applyFont="1" applyFill="1" applyBorder="1" applyAlignment="1" applyProtection="1">
      <alignment horizontal="right"/>
      <protection hidden="1"/>
    </xf>
    <xf numFmtId="0" fontId="16" fillId="33" borderId="0" xfId="0" applyFont="1" applyFill="1" applyBorder="1" applyAlignment="1" applyProtection="1">
      <alignment horizontal="left"/>
      <protection hidden="1"/>
    </xf>
    <xf numFmtId="0" fontId="16" fillId="33" borderId="10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IZIO!A1" /><Relationship Id="rId3" Type="http://schemas.openxmlformats.org/officeDocument/2006/relationships/hyperlink" Target="#ANA!A1" /><Relationship Id="rId4" Type="http://schemas.openxmlformats.org/officeDocument/2006/relationships/hyperlink" Target="#Riepilo!A1" /><Relationship Id="rId5" Type="http://schemas.openxmlformats.org/officeDocument/2006/relationships/hyperlink" Target="#punt!A1" /><Relationship Id="rId6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hyperlink" Target="#'D9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10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Riepil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pun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3.png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2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4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5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6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7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.png" /><Relationship Id="rId6" Type="http://schemas.openxmlformats.org/officeDocument/2006/relationships/hyperlink" Target="#'D8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14</xdr:row>
      <xdr:rowOff>57150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171450</xdr:rowOff>
    </xdr:from>
    <xdr:to>
      <xdr:col>14</xdr:col>
      <xdr:colOff>180975</xdr:colOff>
      <xdr:row>7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3629025" y="171450"/>
          <a:ext cx="3362325" cy="1190625"/>
        </a:xfrm>
        <a:prstGeom prst="ellipseRibbon2">
          <a:avLst>
            <a:gd name="adj1" fmla="val -34134"/>
            <a:gd name="adj2" fmla="val 21217"/>
          </a:avLst>
        </a:prstGeom>
        <a:gradFill rotWithShape="1">
          <a:gsLst>
            <a:gs pos="0">
              <a:srgbClr val="FF000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ELETTROTECNICA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152400</xdr:colOff>
      <xdr:row>16</xdr:row>
      <xdr:rowOff>9525</xdr:rowOff>
    </xdr:from>
    <xdr:to>
      <xdr:col>13</xdr:col>
      <xdr:colOff>438150</xdr:colOff>
      <xdr:row>16</xdr:row>
      <xdr:rowOff>133350</xdr:rowOff>
    </xdr:to>
    <xdr:sp>
      <xdr:nvSpPr>
        <xdr:cNvPr id="3" name="AutoShape 9">
          <a:hlinkClick r:id="rId2"/>
        </xdr:cNvPr>
        <xdr:cNvSpPr>
          <a:spLocks/>
        </xdr:cNvSpPr>
      </xdr:nvSpPr>
      <xdr:spPr>
        <a:xfrm>
          <a:off x="6438900" y="3076575"/>
          <a:ext cx="285750" cy="123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17</xdr:row>
      <xdr:rowOff>95250</xdr:rowOff>
    </xdr:from>
    <xdr:to>
      <xdr:col>13</xdr:col>
      <xdr:colOff>466725</xdr:colOff>
      <xdr:row>18</xdr:row>
      <xdr:rowOff>76200</xdr:rowOff>
    </xdr:to>
    <xdr:sp>
      <xdr:nvSpPr>
        <xdr:cNvPr id="4" name="AutoShape 10">
          <a:hlinkClick r:id="rId3"/>
        </xdr:cNvPr>
        <xdr:cNvSpPr>
          <a:spLocks/>
        </xdr:cNvSpPr>
      </xdr:nvSpPr>
      <xdr:spPr>
        <a:xfrm>
          <a:off x="6477000" y="3324225"/>
          <a:ext cx="276225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19</xdr:row>
      <xdr:rowOff>38100</xdr:rowOff>
    </xdr:from>
    <xdr:to>
      <xdr:col>13</xdr:col>
      <xdr:colOff>466725</xdr:colOff>
      <xdr:row>20</xdr:row>
      <xdr:rowOff>95250</xdr:rowOff>
    </xdr:to>
    <xdr:sp>
      <xdr:nvSpPr>
        <xdr:cNvPr id="5" name="AutoShape 11">
          <a:hlinkClick r:id="rId4"/>
        </xdr:cNvPr>
        <xdr:cNvSpPr>
          <a:spLocks/>
        </xdr:cNvSpPr>
      </xdr:nvSpPr>
      <xdr:spPr>
        <a:xfrm>
          <a:off x="6477000" y="3590925"/>
          <a:ext cx="276225" cy="2190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21</xdr:row>
      <xdr:rowOff>47625</xdr:rowOff>
    </xdr:from>
    <xdr:to>
      <xdr:col>13</xdr:col>
      <xdr:colOff>485775</xdr:colOff>
      <xdr:row>23</xdr:row>
      <xdr:rowOff>28575</xdr:rowOff>
    </xdr:to>
    <xdr:sp>
      <xdr:nvSpPr>
        <xdr:cNvPr id="6" name="AutoShape 12">
          <a:hlinkClick r:id="rId5"/>
        </xdr:cNvPr>
        <xdr:cNvSpPr>
          <a:spLocks/>
        </xdr:cNvSpPr>
      </xdr:nvSpPr>
      <xdr:spPr>
        <a:xfrm>
          <a:off x="6515100" y="3924300"/>
          <a:ext cx="257175" cy="3048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514350</xdr:colOff>
      <xdr:row>5</xdr:row>
      <xdr:rowOff>142875</xdr:rowOff>
    </xdr:from>
    <xdr:to>
      <xdr:col>9</xdr:col>
      <xdr:colOff>142875</xdr:colOff>
      <xdr:row>7</xdr:row>
      <xdr:rowOff>114300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0953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66675</xdr:rowOff>
    </xdr:from>
    <xdr:to>
      <xdr:col>11</xdr:col>
      <xdr:colOff>152400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7225" y="552450"/>
          <a:ext cx="6200775" cy="1847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simbolo mostrato in figura rappresenta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un amplificatore
</a:t>
          </a:r>
          <a:r>
            <a:rPr lang="en-US" cap="none" sz="1400" b="0" i="0" u="none" baseline="0">
              <a:solidFill>
                <a:srgbClr val="000000"/>
              </a:solidFill>
            </a:rPr>
            <a:t>b) un accelerometro
</a:t>
          </a:r>
          <a:r>
            <a:rPr lang="en-US" cap="none" sz="1400" b="0" i="0" u="none" baseline="0">
              <a:solidFill>
                <a:srgbClr val="000000"/>
              </a:solidFill>
            </a:rPr>
            <a:t>c) un attuatore
</a:t>
          </a:r>
          <a:r>
            <a:rPr lang="en-US" cap="none" sz="1400" b="0" i="0" u="none" baseline="0">
              <a:solidFill>
                <a:srgbClr val="000000"/>
              </a:solidFill>
            </a:rPr>
            <a:t>d) un amperometro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6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323850</xdr:colOff>
      <xdr:row>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19125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N.8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3</xdr:row>
      <xdr:rowOff>114300</xdr:rowOff>
    </xdr:from>
    <xdr:to>
      <xdr:col>9</xdr:col>
      <xdr:colOff>47625</xdr:colOff>
      <xdr:row>6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60007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25</xdr:row>
      <xdr:rowOff>95250</xdr:rowOff>
    </xdr:from>
    <xdr:to>
      <xdr:col>10</xdr:col>
      <xdr:colOff>209550</xdr:colOff>
      <xdr:row>28</xdr:row>
      <xdr:rowOff>85725</xdr:rowOff>
    </xdr:to>
    <xdr:sp>
      <xdr:nvSpPr>
        <xdr:cNvPr id="10" name="AutoShape 11">
          <a:hlinkClick r:id="rId7"/>
        </xdr:cNvPr>
        <xdr:cNvSpPr>
          <a:spLocks/>
        </xdr:cNvSpPr>
      </xdr:nvSpPr>
      <xdr:spPr>
        <a:xfrm>
          <a:off x="5438775" y="4143375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142875</xdr:rowOff>
    </xdr:from>
    <xdr:to>
      <xdr:col>11</xdr:col>
      <xdr:colOff>95250</xdr:colOff>
      <xdr:row>14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6200775" cy="1828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L’ohm (</a:t>
          </a:r>
          <a:r>
            <a:rPr lang="en-US" cap="none" sz="1400" b="0" i="0" u="none" baseline="0">
              <a:solidFill>
                <a:srgbClr val="000000"/>
              </a:solidFill>
            </a:rPr>
            <a:t>Ω ) </a:t>
          </a:r>
          <a:r>
            <a:rPr lang="en-US" cap="none" sz="1400" b="0" i="0" u="none" baseline="0">
              <a:solidFill>
                <a:srgbClr val="000000"/>
              </a:solidFill>
            </a:rPr>
            <a:t>è l’unità di misura di: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f.e.m.
</a:t>
          </a:r>
          <a:r>
            <a:rPr lang="en-US" cap="none" sz="1400" b="0" i="0" u="none" baseline="0">
              <a:solidFill>
                <a:srgbClr val="000000"/>
              </a:solidFill>
            </a:rPr>
            <a:t>b) d.d.p.
</a:t>
          </a:r>
          <a:r>
            <a:rPr lang="en-US" cap="none" sz="1400" b="0" i="0" u="none" baseline="0">
              <a:solidFill>
                <a:srgbClr val="000000"/>
              </a:solidFill>
            </a:rPr>
            <a:t>c) flusso di corrente
</a:t>
          </a:r>
          <a:r>
            <a:rPr lang="en-US" cap="none" sz="1400" b="0" i="0" u="none" baseline="0">
              <a:solidFill>
                <a:srgbClr val="000000"/>
              </a:solidFill>
            </a:rPr>
            <a:t>d) resistenza elettrica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6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323850</xdr:colOff>
      <xdr:row>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19125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N.9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25</xdr:row>
      <xdr:rowOff>95250</xdr:rowOff>
    </xdr:from>
    <xdr:to>
      <xdr:col>10</xdr:col>
      <xdr:colOff>104775</xdr:colOff>
      <xdr:row>28</xdr:row>
      <xdr:rowOff>85725</xdr:rowOff>
    </xdr:to>
    <xdr:sp>
      <xdr:nvSpPr>
        <xdr:cNvPr id="9" name="AutoShape 10">
          <a:hlinkClick r:id="rId6"/>
        </xdr:cNvPr>
        <xdr:cNvSpPr>
          <a:spLocks/>
        </xdr:cNvSpPr>
      </xdr:nvSpPr>
      <xdr:spPr>
        <a:xfrm>
          <a:off x="5486400" y="4143375"/>
          <a:ext cx="7143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142875</xdr:rowOff>
    </xdr:from>
    <xdr:to>
      <xdr:col>11</xdr:col>
      <xdr:colOff>95250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6200775" cy="1762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Una corrente di un quarto di ampere può essere scritta come: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250 µA
</a:t>
          </a:r>
          <a:r>
            <a:rPr lang="en-US" cap="none" sz="1400" b="0" i="0" u="none" baseline="0">
              <a:solidFill>
                <a:srgbClr val="000000"/>
              </a:solidFill>
            </a:rPr>
            <a:t>b) 0.5 µA
</a:t>
          </a:r>
          <a:r>
            <a:rPr lang="en-US" cap="none" sz="1400" b="0" i="0" u="none" baseline="0">
              <a:solidFill>
                <a:srgbClr val="000000"/>
              </a:solidFill>
            </a:rPr>
            <a:t>c) 0.25 mA
</a:t>
          </a:r>
          <a:r>
            <a:rPr lang="en-US" cap="none" sz="1400" b="0" i="0" u="none" baseline="0">
              <a:solidFill>
                <a:srgbClr val="000000"/>
              </a:solidFill>
            </a:rPr>
            <a:t>d) 250 mA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6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466725</xdr:colOff>
      <xdr:row>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19125" y="38100"/>
          <a:ext cx="1676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N.10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25</xdr:row>
      <xdr:rowOff>142875</xdr:rowOff>
    </xdr:from>
    <xdr:to>
      <xdr:col>10</xdr:col>
      <xdr:colOff>257175</xdr:colOff>
      <xdr:row>28</xdr:row>
      <xdr:rowOff>133350</xdr:rowOff>
    </xdr:to>
    <xdr:sp>
      <xdr:nvSpPr>
        <xdr:cNvPr id="9" name="AutoShape 10">
          <a:hlinkClick r:id="rId6"/>
        </xdr:cNvPr>
        <xdr:cNvSpPr>
          <a:spLocks/>
        </xdr:cNvSpPr>
      </xdr:nvSpPr>
      <xdr:spPr>
        <a:xfrm>
          <a:off x="5486400" y="4191000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14</xdr:col>
      <xdr:colOff>295275</xdr:colOff>
      <xdr:row>1</xdr:row>
      <xdr:rowOff>85725</xdr:rowOff>
    </xdr:from>
    <xdr:to>
      <xdr:col>15</xdr:col>
      <xdr:colOff>533400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2857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10</xdr:row>
      <xdr:rowOff>123825</xdr:rowOff>
    </xdr:from>
    <xdr:to>
      <xdr:col>7</xdr:col>
      <xdr:colOff>95250</xdr:colOff>
      <xdr:row>13</xdr:row>
      <xdr:rowOff>28575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2200275" y="2047875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3</xdr:row>
      <xdr:rowOff>9525</xdr:rowOff>
    </xdr:from>
    <xdr:to>
      <xdr:col>11</xdr:col>
      <xdr:colOff>400050</xdr:colOff>
      <xdr:row>3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7600950" y="7810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5</xdr:row>
      <xdr:rowOff>142875</xdr:rowOff>
    </xdr:from>
    <xdr:to>
      <xdr:col>11</xdr:col>
      <xdr:colOff>400050</xdr:colOff>
      <xdr:row>7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7610475" y="1428750"/>
          <a:ext cx="276225" cy="4095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11</xdr:col>
      <xdr:colOff>142875</xdr:colOff>
      <xdr:row>7</xdr:row>
      <xdr:rowOff>152400</xdr:rowOff>
    </xdr:from>
    <xdr:to>
      <xdr:col>11</xdr:col>
      <xdr:colOff>381000</xdr:colOff>
      <xdr:row>9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7629525" y="1943100"/>
          <a:ext cx="238125" cy="4476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10</xdr:col>
      <xdr:colOff>352425</xdr:colOff>
      <xdr:row>0</xdr:row>
      <xdr:rowOff>28575</xdr:rowOff>
    </xdr:from>
    <xdr:to>
      <xdr:col>11</xdr:col>
      <xdr:colOff>600075</xdr:colOff>
      <xdr:row>1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2857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514350</xdr:colOff>
      <xdr:row>49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2301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47625</xdr:rowOff>
    </xdr:from>
    <xdr:to>
      <xdr:col>1</xdr:col>
      <xdr:colOff>447675</xdr:colOff>
      <xdr:row>17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323850" y="3800475"/>
          <a:ext cx="733425" cy="171450"/>
        </a:xfrm>
        <a:prstGeom prst="rightArrow">
          <a:avLst>
            <a:gd name="adj" fmla="val 3393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18</xdr:row>
      <xdr:rowOff>0</xdr:rowOff>
    </xdr:from>
    <xdr:to>
      <xdr:col>8</xdr:col>
      <xdr:colOff>419100</xdr:colOff>
      <xdr:row>20</xdr:row>
      <xdr:rowOff>66675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619625" y="4038600"/>
          <a:ext cx="866775" cy="4667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0</xdr:row>
      <xdr:rowOff>57150</xdr:rowOff>
    </xdr:from>
    <xdr:to>
      <xdr:col>11</xdr:col>
      <xdr:colOff>161925</xdr:colOff>
      <xdr:row>1</xdr:row>
      <xdr:rowOff>209550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571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13</xdr:row>
      <xdr:rowOff>200025</xdr:rowOff>
    </xdr:from>
    <xdr:to>
      <xdr:col>10</xdr:col>
      <xdr:colOff>304800</xdr:colOff>
      <xdr:row>15</xdr:row>
      <xdr:rowOff>19050</xdr:rowOff>
    </xdr:to>
    <xdr:sp>
      <xdr:nvSpPr>
        <xdr:cNvPr id="7" name="AutoShape 9">
          <a:hlinkClick r:id="rId6"/>
        </xdr:cNvPr>
        <xdr:cNvSpPr>
          <a:spLocks/>
        </xdr:cNvSpPr>
      </xdr:nvSpPr>
      <xdr:spPr>
        <a:xfrm>
          <a:off x="6019800" y="3000375"/>
          <a:ext cx="571500" cy="390525"/>
        </a:xfrm>
        <a:prstGeom prst="rightArrow">
          <a:avLst>
            <a:gd name="adj" fmla="val 27717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10</xdr:col>
      <xdr:colOff>304800</xdr:colOff>
      <xdr:row>16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61975" y="533400"/>
          <a:ext cx="5838825" cy="21050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tensione di 1 mV   è uguale 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10</a:t>
          </a:r>
          <a:r>
            <a:rPr lang="en-US" cap="none" sz="1400" b="0" i="0" u="none" baseline="30000">
              <a:solidFill>
                <a:srgbClr val="000000"/>
              </a:solidFill>
            </a:rPr>
            <a:t>-3</a:t>
          </a:r>
          <a:r>
            <a:rPr lang="en-US" cap="none" sz="1400" b="0" i="0" u="none" baseline="0">
              <a:solidFill>
                <a:srgbClr val="000000"/>
              </a:solidFill>
            </a:rPr>
            <a:t> V
</a:t>
          </a:r>
          <a:r>
            <a:rPr lang="en-US" cap="none" sz="1400" b="0" i="0" u="none" baseline="0">
              <a:solidFill>
                <a:srgbClr val="000000"/>
              </a:solidFill>
            </a:rPr>
            <a:t>b) 10</a:t>
          </a:r>
          <a:r>
            <a:rPr lang="en-US" cap="none" sz="1400" b="0" i="0" u="none" baseline="30000">
              <a:solidFill>
                <a:srgbClr val="000000"/>
              </a:solidFill>
            </a:rPr>
            <a:t>-6</a:t>
          </a:r>
          <a:r>
            <a:rPr lang="en-US" cap="none" sz="1400" b="0" i="0" u="none" baseline="0">
              <a:solidFill>
                <a:srgbClr val="000000"/>
              </a:solidFill>
            </a:rPr>
            <a:t> V
</a:t>
          </a:r>
          <a:r>
            <a:rPr lang="en-US" cap="none" sz="1400" b="0" i="0" u="none" baseline="0">
              <a:solidFill>
                <a:srgbClr val="000000"/>
              </a:solidFill>
            </a:rPr>
            <a:t>c) 10</a:t>
          </a:r>
          <a:r>
            <a:rPr lang="en-US" cap="none" sz="1400" b="0" i="0" u="none" baseline="30000">
              <a:solidFill>
                <a:srgbClr val="000000"/>
              </a:solidFill>
            </a:rPr>
            <a:t>-9</a:t>
          </a:r>
          <a:r>
            <a:rPr lang="en-US" cap="none" sz="1400" b="0" i="0" u="none" baseline="0">
              <a:solidFill>
                <a:srgbClr val="000000"/>
              </a:solidFill>
            </a:rPr>
            <a:t> V
</a:t>
          </a:r>
          <a:r>
            <a:rPr lang="en-US" cap="none" sz="1400" b="0" i="0" u="none" baseline="0">
              <a:solidFill>
                <a:srgbClr val="000000"/>
              </a:solidFill>
            </a:rPr>
            <a:t>d) 10</a:t>
          </a:r>
          <a:r>
            <a:rPr lang="en-US" cap="none" sz="1400" b="0" i="0" u="none" baseline="30000">
              <a:solidFill>
                <a:srgbClr val="000000"/>
              </a:solidFill>
            </a:rPr>
            <a:t>-13</a:t>
          </a:r>
          <a:r>
            <a:rPr lang="en-US" cap="none" sz="1400" b="0" i="0" u="none" baseline="0">
              <a:solidFill>
                <a:srgbClr val="000000"/>
              </a:solidFill>
            </a:rPr>
            <a:t> V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428625</xdr:colOff>
      <xdr:row>2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561975" y="47625"/>
          <a:ext cx="1695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66675</xdr:rowOff>
    </xdr:from>
    <xdr:to>
      <xdr:col>14</xdr:col>
      <xdr:colOff>428625</xdr:colOff>
      <xdr:row>2</xdr:row>
      <xdr:rowOff>95250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25</xdr:row>
      <xdr:rowOff>123825</xdr:rowOff>
    </xdr:from>
    <xdr:to>
      <xdr:col>10</xdr:col>
      <xdr:colOff>238125</xdr:colOff>
      <xdr:row>28</xdr:row>
      <xdr:rowOff>114300</xdr:rowOff>
    </xdr:to>
    <xdr:sp>
      <xdr:nvSpPr>
        <xdr:cNvPr id="9" name="AutoShape 25">
          <a:hlinkClick r:id="rId6"/>
        </xdr:cNvPr>
        <xdr:cNvSpPr>
          <a:spLocks/>
        </xdr:cNvSpPr>
      </xdr:nvSpPr>
      <xdr:spPr>
        <a:xfrm>
          <a:off x="5467350" y="4171950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76200</xdr:rowOff>
    </xdr:from>
    <xdr:to>
      <xdr:col>10</xdr:col>
      <xdr:colOff>228600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61975" y="561975"/>
          <a:ext cx="5762625" cy="1876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carica di 1 nC  è uguale 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10</a:t>
          </a:r>
          <a:r>
            <a:rPr lang="en-US" cap="none" sz="1400" b="0" i="0" u="none" baseline="30000">
              <a:solidFill>
                <a:srgbClr val="000000"/>
              </a:solidFill>
            </a:rPr>
            <a:t>-6</a:t>
          </a:r>
          <a:r>
            <a:rPr lang="en-US" cap="none" sz="1400" b="0" i="0" u="none" baseline="0">
              <a:solidFill>
                <a:srgbClr val="000000"/>
              </a:solidFill>
            </a:rPr>
            <a:t> C
</a:t>
          </a:r>
          <a:r>
            <a:rPr lang="en-US" cap="none" sz="1400" b="0" i="0" u="none" baseline="0">
              <a:solidFill>
                <a:srgbClr val="000000"/>
              </a:solidFill>
            </a:rPr>
            <a:t>b) 10</a:t>
          </a:r>
          <a:r>
            <a:rPr lang="en-US" cap="none" sz="1400" b="0" i="0" u="none" baseline="30000">
              <a:solidFill>
                <a:srgbClr val="000000"/>
              </a:solidFill>
            </a:rPr>
            <a:t>-9</a:t>
          </a:r>
          <a:r>
            <a:rPr lang="en-US" cap="none" sz="1400" b="0" i="0" u="none" baseline="0">
              <a:solidFill>
                <a:srgbClr val="000000"/>
              </a:solidFill>
            </a:rPr>
            <a:t> C
</a:t>
          </a:r>
          <a:r>
            <a:rPr lang="en-US" cap="none" sz="1400" b="0" i="0" u="none" baseline="0">
              <a:solidFill>
                <a:srgbClr val="000000"/>
              </a:solidFill>
            </a:rPr>
            <a:t>c) 10</a:t>
          </a:r>
          <a:r>
            <a:rPr lang="en-US" cap="none" sz="1400" b="0" i="0" u="none" baseline="30000">
              <a:solidFill>
                <a:srgbClr val="000000"/>
              </a:solidFill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</a:rPr>
            <a:t> C
</a:t>
          </a:r>
          <a:r>
            <a:rPr lang="en-US" cap="none" sz="1400" b="0" i="0" u="none" baseline="0">
              <a:solidFill>
                <a:srgbClr val="000000"/>
              </a:solidFill>
            </a:rPr>
            <a:t>d) 10</a:t>
          </a:r>
          <a:r>
            <a:rPr lang="en-US" cap="none" sz="1400" b="0" i="0" u="none" baseline="30000">
              <a:solidFill>
                <a:srgbClr val="000000"/>
              </a:solidFill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</a:rPr>
            <a:t> C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3</xdr:col>
      <xdr:colOff>219075</xdr:colOff>
      <xdr:row>2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4762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DOMANDA N.2</a:t>
          </a:r>
        </a:p>
      </xdr:txBody>
    </xdr:sp>
    <xdr:clientData/>
  </xdr:twoCellAnchor>
  <xdr:twoCellAnchor editAs="oneCell">
    <xdr:from>
      <xdr:col>13</xdr:col>
      <xdr:colOff>314325</xdr:colOff>
      <xdr:row>0</xdr:row>
      <xdr:rowOff>47625</xdr:rowOff>
    </xdr:from>
    <xdr:to>
      <xdr:col>14</xdr:col>
      <xdr:colOff>552450</xdr:colOff>
      <xdr:row>2</xdr:row>
      <xdr:rowOff>76200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25</xdr:row>
      <xdr:rowOff>123825</xdr:rowOff>
    </xdr:from>
    <xdr:to>
      <xdr:col>10</xdr:col>
      <xdr:colOff>228600</xdr:colOff>
      <xdr:row>28</xdr:row>
      <xdr:rowOff>114300</xdr:rowOff>
    </xdr:to>
    <xdr:sp>
      <xdr:nvSpPr>
        <xdr:cNvPr id="9" name="AutoShape 19">
          <a:hlinkClick r:id="rId6"/>
        </xdr:cNvPr>
        <xdr:cNvSpPr>
          <a:spLocks/>
        </xdr:cNvSpPr>
      </xdr:nvSpPr>
      <xdr:spPr>
        <a:xfrm>
          <a:off x="5457825" y="4171950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28575</xdr:rowOff>
    </xdr:from>
    <xdr:to>
      <xdr:col>10</xdr:col>
      <xdr:colOff>266700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2925" y="514350"/>
          <a:ext cx="5876925" cy="1885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corrente di 0,005 A è uguale 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5 µA
</a:t>
          </a:r>
          <a:r>
            <a:rPr lang="en-US" cap="none" sz="1400" b="0" i="0" u="none" baseline="0">
              <a:solidFill>
                <a:srgbClr val="000000"/>
              </a:solidFill>
            </a:rPr>
            <a:t>b) 0.5 µA
</a:t>
          </a:r>
          <a:r>
            <a:rPr lang="en-US" cap="none" sz="1400" b="0" i="0" u="none" baseline="0">
              <a:solidFill>
                <a:srgbClr val="000000"/>
              </a:solidFill>
            </a:rPr>
            <a:t>c) 5 mA
</a:t>
          </a:r>
          <a:r>
            <a:rPr lang="en-US" cap="none" sz="1400" b="0" i="0" u="none" baseline="0">
              <a:solidFill>
                <a:srgbClr val="000000"/>
              </a:solidFill>
            </a:rPr>
            <a:t>d) 50 µA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70585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73442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71537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73442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3</xdr:col>
      <xdr:colOff>304800</xdr:colOff>
      <xdr:row>1</xdr:row>
      <xdr:rowOff>152400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38100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N.3</a:t>
          </a:r>
        </a:p>
      </xdr:txBody>
    </xdr:sp>
    <xdr:clientData/>
  </xdr:twoCellAnchor>
  <xdr:twoCellAnchor editAs="oneCell">
    <xdr:from>
      <xdr:col>13</xdr:col>
      <xdr:colOff>333375</xdr:colOff>
      <xdr:row>1</xdr:row>
      <xdr:rowOff>85725</xdr:rowOff>
    </xdr:from>
    <xdr:to>
      <xdr:col>14</xdr:col>
      <xdr:colOff>571500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25</xdr:row>
      <xdr:rowOff>104775</xdr:rowOff>
    </xdr:from>
    <xdr:to>
      <xdr:col>10</xdr:col>
      <xdr:colOff>171450</xdr:colOff>
      <xdr:row>28</xdr:row>
      <xdr:rowOff>95250</xdr:rowOff>
    </xdr:to>
    <xdr:sp>
      <xdr:nvSpPr>
        <xdr:cNvPr id="9" name="AutoShape 19">
          <a:hlinkClick r:id="rId6"/>
        </xdr:cNvPr>
        <xdr:cNvSpPr>
          <a:spLocks/>
        </xdr:cNvSpPr>
      </xdr:nvSpPr>
      <xdr:spPr>
        <a:xfrm>
          <a:off x="5457825" y="4152900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114300</xdr:rowOff>
    </xdr:from>
    <xdr:to>
      <xdr:col>10</xdr:col>
      <xdr:colOff>200025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00075" y="438150"/>
          <a:ext cx="5695950" cy="2057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frequenza di 100 kHz è uguale a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10</a:t>
          </a:r>
          <a:r>
            <a:rPr lang="en-US" cap="none" sz="1400" b="0" i="0" u="none" baseline="30000">
              <a:solidFill>
                <a:srgbClr val="000000"/>
              </a:solidFill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b) 10</a:t>
          </a:r>
          <a:r>
            <a:rPr lang="en-US" cap="none" sz="1400" b="0" i="0" u="none" baseline="3000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c) 10</a:t>
          </a:r>
          <a:r>
            <a:rPr lang="en-US" cap="none" sz="1400" b="0" i="0" u="none" baseline="3000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d) 10</a:t>
          </a:r>
          <a:r>
            <a:rPr lang="en-US" cap="none" sz="1400" b="0" i="0" u="none" baseline="3000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 Hz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28575</xdr:rowOff>
    </xdr:from>
    <xdr:to>
      <xdr:col>3</xdr:col>
      <xdr:colOff>295275</xdr:colOff>
      <xdr:row>1</xdr:row>
      <xdr:rowOff>142875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0075" y="28575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N.4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25</xdr:row>
      <xdr:rowOff>104775</xdr:rowOff>
    </xdr:from>
    <xdr:to>
      <xdr:col>10</xdr:col>
      <xdr:colOff>247650</xdr:colOff>
      <xdr:row>28</xdr:row>
      <xdr:rowOff>95250</xdr:rowOff>
    </xdr:to>
    <xdr:sp>
      <xdr:nvSpPr>
        <xdr:cNvPr id="9" name="AutoShape 19">
          <a:hlinkClick r:id="rId6"/>
        </xdr:cNvPr>
        <xdr:cNvSpPr>
          <a:spLocks/>
        </xdr:cNvSpPr>
      </xdr:nvSpPr>
      <xdr:spPr>
        <a:xfrm>
          <a:off x="5476875" y="4152900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114300</xdr:rowOff>
    </xdr:from>
    <xdr:to>
      <xdr:col>10</xdr:col>
      <xdr:colOff>371475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1500" y="438150"/>
          <a:ext cx="5895975" cy="1847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frequenza di 10 GHz è uguale a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10</a:t>
          </a:r>
          <a:r>
            <a:rPr lang="en-US" cap="none" sz="1400" b="0" i="0" u="none" baseline="30000">
              <a:solidFill>
                <a:srgbClr val="000000"/>
              </a:solidFill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b) 10</a:t>
          </a:r>
          <a:r>
            <a:rPr lang="en-US" cap="none" sz="1400" b="0" i="0" u="none" baseline="3000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c) 10</a:t>
          </a:r>
          <a:r>
            <a:rPr lang="en-US" cap="none" sz="1400" b="0" i="0" u="none" baseline="30000">
              <a:solidFill>
                <a:srgbClr val="000000"/>
              </a:solidFill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d) 10</a:t>
          </a:r>
          <a:r>
            <a:rPr lang="en-US" cap="none" sz="1400" b="0" i="0" u="none" baseline="30000">
              <a:solidFill>
                <a:srgbClr val="000000"/>
              </a:solidFill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</a:rPr>
            <a:t> Hz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28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29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30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31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38100</xdr:rowOff>
    </xdr:from>
    <xdr:to>
      <xdr:col>3</xdr:col>
      <xdr:colOff>295275</xdr:colOff>
      <xdr:row>1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90550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N.5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552450</xdr:colOff>
      <xdr:row>25</xdr:row>
      <xdr:rowOff>95250</xdr:rowOff>
    </xdr:from>
    <xdr:to>
      <xdr:col>10</xdr:col>
      <xdr:colOff>200025</xdr:colOff>
      <xdr:row>28</xdr:row>
      <xdr:rowOff>85725</xdr:rowOff>
    </xdr:to>
    <xdr:sp>
      <xdr:nvSpPr>
        <xdr:cNvPr id="9" name="AutoShape 35">
          <a:hlinkClick r:id="rId6"/>
        </xdr:cNvPr>
        <xdr:cNvSpPr>
          <a:spLocks/>
        </xdr:cNvSpPr>
      </xdr:nvSpPr>
      <xdr:spPr>
        <a:xfrm>
          <a:off x="5429250" y="4143375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152400</xdr:rowOff>
    </xdr:from>
    <xdr:to>
      <xdr:col>10</xdr:col>
      <xdr:colOff>561975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00075" y="476250"/>
          <a:ext cx="6057900" cy="1809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tensione di 5500 V è uguale a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5.5*10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 V
</a:t>
          </a:r>
          <a:r>
            <a:rPr lang="en-US" cap="none" sz="1400" b="0" i="0" u="none" baseline="0">
              <a:solidFill>
                <a:srgbClr val="000000"/>
              </a:solidFill>
            </a:rPr>
            <a:t>b) 5.5 kV 
</a:t>
          </a:r>
          <a:r>
            <a:rPr lang="en-US" cap="none" sz="1400" b="0" i="0" u="none" baseline="0">
              <a:solidFill>
                <a:srgbClr val="000000"/>
              </a:solidFill>
            </a:rPr>
            <a:t>c) 0.55 kV
</a:t>
          </a:r>
          <a:r>
            <a:rPr lang="en-US" cap="none" sz="1400" b="0" i="0" u="none" baseline="0">
              <a:solidFill>
                <a:srgbClr val="000000"/>
              </a:solidFill>
            </a:rPr>
            <a:t>d) 5.5*10</a:t>
          </a:r>
          <a:r>
            <a:rPr lang="en-US" cap="none" sz="1400" b="0" i="0" u="none" baseline="3000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V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28575</xdr:rowOff>
    </xdr:from>
    <xdr:to>
      <xdr:col>3</xdr:col>
      <xdr:colOff>361950</xdr:colOff>
      <xdr:row>1</xdr:row>
      <xdr:rowOff>142875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57225" y="2857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N.6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25</xdr:row>
      <xdr:rowOff>142875</xdr:rowOff>
    </xdr:from>
    <xdr:to>
      <xdr:col>10</xdr:col>
      <xdr:colOff>257175</xdr:colOff>
      <xdr:row>28</xdr:row>
      <xdr:rowOff>133350</xdr:rowOff>
    </xdr:to>
    <xdr:sp>
      <xdr:nvSpPr>
        <xdr:cNvPr id="9" name="AutoShape 20">
          <a:hlinkClick r:id="rId6"/>
        </xdr:cNvPr>
        <xdr:cNvSpPr>
          <a:spLocks/>
        </xdr:cNvSpPr>
      </xdr:nvSpPr>
      <xdr:spPr>
        <a:xfrm>
          <a:off x="5486400" y="4191000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142875</xdr:rowOff>
    </xdr:from>
    <xdr:to>
      <xdr:col>11</xdr:col>
      <xdr:colOff>95250</xdr:colOff>
      <xdr:row>14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6200775" cy="1828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Una corrente di 50 µA è  più grande di: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4.6 mA
</a:t>
          </a:r>
          <a:r>
            <a:rPr lang="en-US" cap="none" sz="1400" b="0" i="0" u="none" baseline="0">
              <a:solidFill>
                <a:srgbClr val="000000"/>
              </a:solidFill>
            </a:rPr>
            <a:t>b) 10</a:t>
          </a:r>
          <a:r>
            <a:rPr lang="en-US" cap="none" sz="1400" b="0" i="0" u="none" baseline="30000">
              <a:solidFill>
                <a:srgbClr val="000000"/>
              </a:solidFill>
            </a:rPr>
            <a:t>-6</a:t>
          </a:r>
          <a:r>
            <a:rPr lang="en-US" cap="none" sz="1400" b="0" i="0" u="none" baseline="0">
              <a:solidFill>
                <a:srgbClr val="000000"/>
              </a:solidFill>
            </a:rPr>
            <a:t> A
</a:t>
          </a:r>
          <a:r>
            <a:rPr lang="en-US" cap="none" sz="1400" b="0" i="0" u="none" baseline="0">
              <a:solidFill>
                <a:srgbClr val="000000"/>
              </a:solidFill>
            </a:rPr>
            <a:t>c) 10</a:t>
          </a:r>
          <a:r>
            <a:rPr lang="en-US" cap="none" sz="1400" b="0" i="0" u="none" baseline="30000">
              <a:solidFill>
                <a:srgbClr val="000000"/>
              </a:solidFill>
            </a:rPr>
            <a:t>-3</a:t>
          </a:r>
          <a:r>
            <a:rPr lang="en-US" cap="none" sz="1400" b="0" i="0" u="none" baseline="0">
              <a:solidFill>
                <a:srgbClr val="000000"/>
              </a:solidFill>
            </a:rPr>
            <a:t> A
</a:t>
          </a:r>
          <a:r>
            <a:rPr lang="en-US" cap="none" sz="1400" b="0" i="0" u="none" baseline="0">
              <a:solidFill>
                <a:srgbClr val="000000"/>
              </a:solidFill>
            </a:rPr>
            <a:t>d) 0.0001 A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323850</xdr:colOff>
      <xdr:row>1</xdr:row>
      <xdr:rowOff>152400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19125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N.7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25</xdr:row>
      <xdr:rowOff>114300</xdr:rowOff>
    </xdr:from>
    <xdr:to>
      <xdr:col>10</xdr:col>
      <xdr:colOff>209550</xdr:colOff>
      <xdr:row>28</xdr:row>
      <xdr:rowOff>104775</xdr:rowOff>
    </xdr:to>
    <xdr:sp>
      <xdr:nvSpPr>
        <xdr:cNvPr id="9" name="AutoShape 20">
          <a:hlinkClick r:id="rId6"/>
        </xdr:cNvPr>
        <xdr:cNvSpPr>
          <a:spLocks/>
        </xdr:cNvSpPr>
      </xdr:nvSpPr>
      <xdr:spPr>
        <a:xfrm>
          <a:off x="5438775" y="4162425"/>
          <a:ext cx="866775" cy="4762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avanti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O14"/>
  <sheetViews>
    <sheetView defaultGridColor="0" zoomScalePageLayoutView="0" colorId="11" workbookViewId="0" topLeftCell="A1">
      <selection activeCell="A1" sqref="A1"/>
    </sheetView>
  </sheetViews>
  <sheetFormatPr defaultColWidth="9.140625" defaultRowHeight="12.75"/>
  <cols>
    <col min="1" max="9" width="9.140625" style="28" customWidth="1"/>
    <col min="10" max="13" width="3.00390625" style="28" bestFit="1" customWidth="1"/>
    <col min="14" max="14" width="7.8515625" style="28" customWidth="1"/>
    <col min="15" max="15" width="8.00390625" style="28" customWidth="1"/>
    <col min="16" max="16" width="8.140625" style="28" customWidth="1"/>
    <col min="17" max="17" width="9.421875" style="28" customWidth="1"/>
    <col min="18" max="16384" width="9.140625" style="28" customWidth="1"/>
  </cols>
  <sheetData>
    <row r="1" ht="15"/>
    <row r="2" ht="15"/>
    <row r="3" spans="10:15" ht="15">
      <c r="J3" s="29"/>
      <c r="K3" s="29"/>
      <c r="L3" s="29"/>
      <c r="M3" s="29"/>
      <c r="N3" s="29"/>
      <c r="O3" s="29"/>
    </row>
    <row r="4" spans="10:15" ht="15">
      <c r="J4" s="29"/>
      <c r="K4" s="29"/>
      <c r="L4" s="29"/>
      <c r="M4" s="29"/>
      <c r="N4" s="29"/>
      <c r="O4" s="29"/>
    </row>
    <row r="5" spans="10:15" ht="15">
      <c r="J5" s="29"/>
      <c r="K5" s="29"/>
      <c r="L5" s="29"/>
      <c r="M5" s="29"/>
      <c r="N5" s="29"/>
      <c r="O5" s="29"/>
    </row>
    <row r="6" spans="10:15" ht="15">
      <c r="J6" s="29"/>
      <c r="K6" s="29"/>
      <c r="L6" s="29"/>
      <c r="M6" s="29"/>
      <c r="N6" s="29"/>
      <c r="O6" s="29"/>
    </row>
    <row r="7" spans="10:15" ht="15">
      <c r="J7" s="29"/>
      <c r="K7" s="29"/>
      <c r="L7" s="29"/>
      <c r="M7" s="29"/>
      <c r="N7" s="29"/>
      <c r="O7" s="29"/>
    </row>
    <row r="8" spans="10:15" ht="15">
      <c r="J8" s="29"/>
      <c r="K8" s="29"/>
      <c r="L8" s="29"/>
      <c r="M8" s="29"/>
      <c r="N8" s="29"/>
      <c r="O8" s="29"/>
    </row>
    <row r="9" spans="10:15" ht="15">
      <c r="J9" s="29"/>
      <c r="K9" s="29"/>
      <c r="L9" s="29"/>
      <c r="M9" s="29"/>
      <c r="N9" s="29"/>
      <c r="O9" s="29"/>
    </row>
    <row r="10" spans="8:10" ht="19.5">
      <c r="H10" s="30" t="s">
        <v>12</v>
      </c>
      <c r="J10" s="29"/>
    </row>
    <row r="11" ht="15"/>
    <row r="12" ht="15">
      <c r="K12" s="29"/>
    </row>
    <row r="13" ht="16.5">
      <c r="G13" s="75" t="s">
        <v>28</v>
      </c>
    </row>
    <row r="14" spans="11:14" ht="15">
      <c r="K14" s="84"/>
      <c r="L14" s="84"/>
      <c r="M14" s="84"/>
      <c r="N14" s="84"/>
    </row>
  </sheetData>
  <sheetProtection password="CC70" sheet="1"/>
  <mergeCells count="1">
    <mergeCell ref="K14:N1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704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6:O30"/>
  <sheetViews>
    <sheetView tabSelected="1" zoomScalePageLayoutView="0" workbookViewId="0" topLeftCell="A1">
      <selection activeCell="G20" sqref="G20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2:15" ht="12.75" customHeight="1">
      <c r="B7" s="24"/>
      <c r="C7" s="24"/>
      <c r="D7" s="24"/>
      <c r="E7" s="24"/>
      <c r="O7" s="14"/>
    </row>
    <row r="8" spans="2:15" ht="12.75" customHeight="1">
      <c r="B8" s="24"/>
      <c r="C8" s="22"/>
      <c r="D8" s="24"/>
      <c r="E8" s="24"/>
      <c r="O8" s="14"/>
    </row>
    <row r="9" spans="2:15" ht="12.75" customHeight="1">
      <c r="B9" s="24"/>
      <c r="C9" s="22"/>
      <c r="D9" s="24"/>
      <c r="E9" s="24"/>
      <c r="O9" s="14"/>
    </row>
    <row r="10" spans="2:15" ht="12.75" customHeight="1">
      <c r="B10" s="24"/>
      <c r="C10" s="22"/>
      <c r="D10" s="24"/>
      <c r="E10" s="24"/>
      <c r="O10" s="14"/>
    </row>
    <row r="11" spans="2:15" ht="12.75" customHeight="1">
      <c r="B11" s="24"/>
      <c r="C11" s="22"/>
      <c r="D11" s="24"/>
      <c r="E11" s="24"/>
      <c r="O11" s="14"/>
    </row>
    <row r="12" spans="2:15" ht="12.75" customHeight="1">
      <c r="B12" s="24"/>
      <c r="C12" s="22"/>
      <c r="D12" s="24"/>
      <c r="E12" s="24"/>
      <c r="O12" s="14"/>
    </row>
    <row r="13" spans="2:15" ht="12.75" customHeight="1">
      <c r="B13" s="24"/>
      <c r="C13" s="22"/>
      <c r="D13" s="24"/>
      <c r="E13" s="24"/>
      <c r="O13" s="14"/>
    </row>
    <row r="14" spans="2:5" ht="12.75" customHeight="1">
      <c r="B14" s="24"/>
      <c r="C14" s="22"/>
      <c r="D14" s="24"/>
      <c r="E14" s="24"/>
    </row>
    <row r="15" spans="2:5" ht="12.75" customHeight="1">
      <c r="B15" s="21"/>
      <c r="C15" s="21"/>
      <c r="D15" s="21"/>
      <c r="E15" s="21"/>
    </row>
    <row r="29" ht="12.75" customHeight="1" thickBot="1"/>
    <row r="30" spans="2:11" ht="16.5" customHeight="1" thickBot="1">
      <c r="B30" s="40" t="s">
        <v>26</v>
      </c>
      <c r="C30" s="20"/>
      <c r="D30" s="20"/>
      <c r="J30" s="12"/>
      <c r="K30" s="14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18591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L25" sqref="L25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2:15" ht="12.75" customHeight="1">
      <c r="B7" s="24"/>
      <c r="C7" s="24"/>
      <c r="D7" s="24"/>
      <c r="E7" s="24"/>
      <c r="O7" s="14"/>
    </row>
    <row r="8" spans="2:15" ht="12.75" customHeight="1">
      <c r="B8" s="24"/>
      <c r="C8" s="22"/>
      <c r="D8" s="24"/>
      <c r="E8" s="24"/>
      <c r="O8" s="14"/>
    </row>
    <row r="9" spans="2:15" ht="12.75" customHeight="1">
      <c r="B9" s="24"/>
      <c r="C9" s="22"/>
      <c r="D9" s="24"/>
      <c r="E9" s="24"/>
      <c r="O9" s="14"/>
    </row>
    <row r="10" spans="2:15" ht="12.75" customHeight="1">
      <c r="B10" s="24"/>
      <c r="C10" s="22"/>
      <c r="D10" s="24"/>
      <c r="E10" s="24"/>
      <c r="O10" s="14"/>
    </row>
    <row r="11" spans="2:15" ht="12.75" customHeight="1">
      <c r="B11" s="24"/>
      <c r="C11" s="22"/>
      <c r="D11" s="24"/>
      <c r="E11" s="24"/>
      <c r="O11" s="14"/>
    </row>
    <row r="12" spans="2:15" ht="12.75" customHeight="1">
      <c r="B12" s="24"/>
      <c r="C12" s="22"/>
      <c r="D12" s="24"/>
      <c r="E12" s="24"/>
      <c r="O12" s="14"/>
    </row>
    <row r="13" spans="2:15" ht="12.75" customHeight="1">
      <c r="B13" s="24"/>
      <c r="C13" s="22"/>
      <c r="D13" s="24"/>
      <c r="E13" s="24"/>
      <c r="O13" s="14"/>
    </row>
    <row r="14" spans="2:5" ht="12.75" customHeight="1">
      <c r="B14" s="24"/>
      <c r="C14" s="22"/>
      <c r="D14" s="24"/>
      <c r="E14" s="24"/>
    </row>
    <row r="15" spans="2:5" ht="12.75" customHeight="1">
      <c r="B15" s="21"/>
      <c r="C15" s="21"/>
      <c r="D15" s="21"/>
      <c r="E15" s="21"/>
    </row>
    <row r="29" ht="12.75" customHeight="1" thickBot="1"/>
    <row r="30" spans="2:11" ht="16.5" customHeight="1" thickBot="1">
      <c r="B30" s="40" t="s">
        <v>26</v>
      </c>
      <c r="C30" s="20"/>
      <c r="D30" s="20"/>
      <c r="J30" s="12"/>
      <c r="K30" s="14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8652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L29" sqref="L29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2:15" ht="12.75" customHeight="1">
      <c r="B7" s="24"/>
      <c r="C7" s="24"/>
      <c r="D7" s="24"/>
      <c r="E7" s="24"/>
      <c r="O7" s="14"/>
    </row>
    <row r="8" spans="2:15" ht="12.75" customHeight="1">
      <c r="B8" s="24"/>
      <c r="C8" s="22"/>
      <c r="D8" s="24"/>
      <c r="E8" s="24"/>
      <c r="O8" s="14"/>
    </row>
    <row r="9" spans="2:15" ht="12.75" customHeight="1">
      <c r="B9" s="24"/>
      <c r="C9" s="22"/>
      <c r="D9" s="24"/>
      <c r="E9" s="24"/>
      <c r="O9" s="14"/>
    </row>
    <row r="10" spans="2:15" ht="12.75" customHeight="1">
      <c r="B10" s="24"/>
      <c r="C10" s="22"/>
      <c r="D10" s="24"/>
      <c r="E10" s="24"/>
      <c r="O10" s="14"/>
    </row>
    <row r="11" spans="2:15" ht="12.75" customHeight="1">
      <c r="B11" s="24"/>
      <c r="C11" s="22"/>
      <c r="D11" s="24"/>
      <c r="E11" s="24"/>
      <c r="O11" s="14"/>
    </row>
    <row r="12" spans="2:15" ht="12.75" customHeight="1">
      <c r="B12" s="24"/>
      <c r="C12" s="22"/>
      <c r="D12" s="24"/>
      <c r="E12" s="24"/>
      <c r="O12" s="14"/>
    </row>
    <row r="13" spans="2:15" ht="12.75" customHeight="1">
      <c r="B13" s="24"/>
      <c r="C13" s="22"/>
      <c r="D13" s="24"/>
      <c r="E13" s="24"/>
      <c r="O13" s="14"/>
    </row>
    <row r="14" spans="2:5" ht="12.75" customHeight="1">
      <c r="B14" s="24"/>
      <c r="C14" s="22"/>
      <c r="D14" s="24"/>
      <c r="E14" s="24"/>
    </row>
    <row r="15" spans="2:5" ht="12.75" customHeight="1">
      <c r="B15" s="21"/>
      <c r="C15" s="21"/>
      <c r="D15" s="21"/>
      <c r="E15" s="21"/>
    </row>
    <row r="29" ht="12.75" customHeight="1" thickBot="1"/>
    <row r="30" spans="2:11" ht="16.5" customHeight="1" thickBot="1">
      <c r="B30" s="40" t="s">
        <v>26</v>
      </c>
      <c r="C30" s="20"/>
      <c r="D30" s="20"/>
      <c r="J30" s="12"/>
      <c r="K30" s="14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18714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9" customWidth="1"/>
    <col min="4" max="4" width="5.00390625" style="9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8"/>
      <c r="E1" s="4"/>
      <c r="F1" s="4"/>
      <c r="G1" s="10" t="s">
        <v>16</v>
      </c>
      <c r="H1" s="6"/>
      <c r="I1" s="5"/>
      <c r="J1" s="4"/>
      <c r="K1" s="4"/>
      <c r="L1" s="4"/>
      <c r="M1" s="4"/>
    </row>
    <row r="2" spans="3:13" ht="15.75">
      <c r="C2" s="8"/>
      <c r="D2" s="8"/>
      <c r="E2" s="4"/>
      <c r="F2" s="5"/>
      <c r="G2" s="5"/>
      <c r="H2" s="5"/>
      <c r="I2" s="6"/>
      <c r="J2" s="4"/>
      <c r="K2" s="4"/>
      <c r="L2" s="4"/>
      <c r="M2" s="4"/>
    </row>
    <row r="3" spans="1:14" ht="15">
      <c r="A3" s="90" t="s">
        <v>17</v>
      </c>
      <c r="B3" s="91"/>
      <c r="C3" s="7" t="str">
        <f>IF('D1'!J$30&lt;&gt;"","si","no")</f>
        <v>no</v>
      </c>
      <c r="E3" s="89"/>
      <c r="F3" s="89"/>
      <c r="G3" s="15"/>
      <c r="H3" s="3"/>
      <c r="I3" s="89"/>
      <c r="J3" s="89"/>
      <c r="K3" s="15"/>
      <c r="L3" s="3"/>
      <c r="M3" s="4"/>
      <c r="N3" s="2"/>
    </row>
    <row r="4" spans="1:14" ht="15">
      <c r="A4" s="90" t="s">
        <v>18</v>
      </c>
      <c r="B4" s="91"/>
      <c r="C4" s="7" t="str">
        <f>IF('D2'!J$30&lt;&gt;"","si","no")</f>
        <v>no</v>
      </c>
      <c r="E4" s="89"/>
      <c r="F4" s="89"/>
      <c r="G4" s="15"/>
      <c r="H4" s="3"/>
      <c r="I4" s="89"/>
      <c r="J4" s="89"/>
      <c r="K4" s="15"/>
      <c r="L4" s="3"/>
      <c r="M4" s="4"/>
      <c r="N4" s="2"/>
    </row>
    <row r="5" spans="1:14" ht="15">
      <c r="A5" s="90" t="s">
        <v>19</v>
      </c>
      <c r="B5" s="91"/>
      <c r="C5" s="7" t="str">
        <f>IF('D3'!J$30&lt;&gt;"","si","no")</f>
        <v>no</v>
      </c>
      <c r="D5" s="1"/>
      <c r="E5" s="89"/>
      <c r="F5" s="89"/>
      <c r="G5" s="15"/>
      <c r="H5" s="3"/>
      <c r="I5" s="89"/>
      <c r="J5" s="89"/>
      <c r="K5" s="15"/>
      <c r="L5" s="3"/>
      <c r="M5" s="4"/>
      <c r="N5" s="2"/>
    </row>
    <row r="6" spans="1:14" ht="15">
      <c r="A6" s="90" t="s">
        <v>20</v>
      </c>
      <c r="B6" s="91"/>
      <c r="C6" s="7" t="str">
        <f>IF('D4'!J$30&lt;&gt;"","si","no")</f>
        <v>no</v>
      </c>
      <c r="D6" s="1"/>
      <c r="E6" s="89"/>
      <c r="F6" s="89"/>
      <c r="G6" s="15"/>
      <c r="H6" s="3"/>
      <c r="I6" s="89"/>
      <c r="J6" s="89"/>
      <c r="K6" s="15"/>
      <c r="L6" s="3"/>
      <c r="M6" s="4"/>
      <c r="N6" s="2"/>
    </row>
    <row r="7" spans="1:14" ht="15">
      <c r="A7" s="90" t="s">
        <v>21</v>
      </c>
      <c r="B7" s="91"/>
      <c r="C7" s="7" t="str">
        <f>IF('D5'!J$30&lt;&gt;"","si","no")</f>
        <v>no</v>
      </c>
      <c r="D7" s="1"/>
      <c r="E7" s="89"/>
      <c r="F7" s="89"/>
      <c r="G7" s="15"/>
      <c r="H7" s="3"/>
      <c r="I7" s="89"/>
      <c r="J7" s="89"/>
      <c r="K7" s="15"/>
      <c r="L7" s="3"/>
      <c r="M7" s="4"/>
      <c r="N7" s="2"/>
    </row>
    <row r="8" spans="1:14" ht="15">
      <c r="A8" s="90" t="s">
        <v>22</v>
      </c>
      <c r="B8" s="91"/>
      <c r="C8" s="7" t="str">
        <f>IF('D6'!J$30&lt;&gt;"","si","no")</f>
        <v>no</v>
      </c>
      <c r="D8" s="1"/>
      <c r="E8" s="89"/>
      <c r="F8" s="89"/>
      <c r="G8" s="15"/>
      <c r="H8" s="3"/>
      <c r="I8" s="89"/>
      <c r="J8" s="89"/>
      <c r="K8" s="15"/>
      <c r="L8" s="3"/>
      <c r="M8" s="4"/>
      <c r="N8" s="2"/>
    </row>
    <row r="9" spans="1:14" ht="15">
      <c r="A9" s="90" t="s">
        <v>23</v>
      </c>
      <c r="B9" s="91"/>
      <c r="C9" s="77" t="str">
        <f>IF('D7'!J$30&lt;&gt;"","si","no")</f>
        <v>no</v>
      </c>
      <c r="D9" s="1"/>
      <c r="E9" s="89"/>
      <c r="F9" s="89"/>
      <c r="G9" s="15"/>
      <c r="H9" s="3"/>
      <c r="I9" s="89"/>
      <c r="J9" s="89"/>
      <c r="K9" s="15"/>
      <c r="L9" s="3"/>
      <c r="M9" s="4"/>
      <c r="N9" s="2"/>
    </row>
    <row r="10" spans="1:14" ht="15">
      <c r="A10" s="90" t="s">
        <v>29</v>
      </c>
      <c r="B10" s="91"/>
      <c r="C10" s="77" t="str">
        <f>IF('D8'!J$30&lt;&gt;"","si","no")</f>
        <v>no</v>
      </c>
      <c r="D10" s="3"/>
      <c r="E10" s="89"/>
      <c r="F10" s="89"/>
      <c r="G10" s="15"/>
      <c r="H10" s="3"/>
      <c r="I10" s="89"/>
      <c r="J10" s="89"/>
      <c r="K10" s="15"/>
      <c r="L10" s="3"/>
      <c r="N10" s="2"/>
    </row>
    <row r="11" spans="1:12" ht="15">
      <c r="A11" s="90" t="s">
        <v>30</v>
      </c>
      <c r="B11" s="91"/>
      <c r="C11" s="77" t="str">
        <f>IF('D9'!J$30&lt;&gt;"","si","no")</f>
        <v>no</v>
      </c>
      <c r="D11" s="3"/>
      <c r="E11" s="89"/>
      <c r="F11" s="89"/>
      <c r="G11" s="15"/>
      <c r="H11" s="3"/>
      <c r="I11" s="89"/>
      <c r="J11" s="89"/>
      <c r="K11" s="15"/>
      <c r="L11" s="3"/>
    </row>
    <row r="12" spans="1:12" ht="15">
      <c r="A12" s="90" t="s">
        <v>31</v>
      </c>
      <c r="B12" s="91"/>
      <c r="C12" s="77" t="str">
        <f>IF('D10'!J$30&lt;&gt;"","si","no")</f>
        <v>no</v>
      </c>
      <c r="D12" s="3"/>
      <c r="E12" s="89"/>
      <c r="F12" s="89"/>
      <c r="G12" s="15"/>
      <c r="H12" s="3"/>
      <c r="I12" s="89"/>
      <c r="J12" s="89"/>
      <c r="K12" s="15"/>
      <c r="L12" s="3"/>
    </row>
    <row r="13" spans="1:14" ht="15">
      <c r="A13" s="89"/>
      <c r="B13" s="89"/>
      <c r="C13" s="15"/>
      <c r="D13" s="78"/>
      <c r="E13" s="89"/>
      <c r="F13" s="89"/>
      <c r="G13" s="15"/>
      <c r="H13" s="3"/>
      <c r="I13" s="89"/>
      <c r="J13" s="89"/>
      <c r="K13" s="15"/>
      <c r="L13" s="3"/>
      <c r="M13" s="13"/>
      <c r="N13" s="11"/>
    </row>
    <row r="14" spans="1:12" ht="15">
      <c r="A14" s="89"/>
      <c r="B14" s="89"/>
      <c r="C14" s="15"/>
      <c r="D14" s="78"/>
      <c r="E14" s="89"/>
      <c r="F14" s="89"/>
      <c r="G14" s="15"/>
      <c r="H14" s="3"/>
      <c r="I14" s="89"/>
      <c r="J14" s="89"/>
      <c r="K14" s="15"/>
      <c r="L14" s="3"/>
    </row>
    <row r="15" spans="1:13" ht="15">
      <c r="A15" s="89"/>
      <c r="B15" s="89"/>
      <c r="C15" s="15"/>
      <c r="D15" s="78"/>
      <c r="E15" s="89"/>
      <c r="F15" s="89"/>
      <c r="G15" s="15"/>
      <c r="H15" s="3"/>
      <c r="I15" s="89"/>
      <c r="J15" s="89"/>
      <c r="K15" s="15"/>
      <c r="L15" s="3"/>
      <c r="M15" s="13"/>
    </row>
    <row r="16" spans="1:12" ht="15">
      <c r="A16" s="89"/>
      <c r="B16" s="89"/>
      <c r="C16" s="15"/>
      <c r="D16" s="78"/>
      <c r="E16" s="89"/>
      <c r="F16" s="89"/>
      <c r="G16" s="15"/>
      <c r="H16" s="3"/>
      <c r="I16" s="89"/>
      <c r="J16" s="89"/>
      <c r="K16" s="15"/>
      <c r="L16" s="3"/>
    </row>
    <row r="17" spans="1:12" ht="15">
      <c r="A17" s="89"/>
      <c r="B17" s="89"/>
      <c r="C17" s="15"/>
      <c r="D17" s="78"/>
      <c r="E17" s="89"/>
      <c r="F17" s="89"/>
      <c r="G17" s="15"/>
      <c r="H17" s="3"/>
      <c r="I17" s="89"/>
      <c r="J17" s="89"/>
      <c r="K17" s="15"/>
      <c r="L17" s="3"/>
    </row>
    <row r="18" spans="1:12" ht="15">
      <c r="A18" s="89"/>
      <c r="B18" s="89"/>
      <c r="C18" s="15"/>
      <c r="D18" s="78"/>
      <c r="E18" s="89"/>
      <c r="F18" s="89"/>
      <c r="G18" s="15"/>
      <c r="H18" s="3"/>
      <c r="I18" s="89"/>
      <c r="J18" s="89"/>
      <c r="K18" s="15"/>
      <c r="L18" s="3"/>
    </row>
    <row r="19" spans="1:8" ht="15">
      <c r="A19" s="89"/>
      <c r="B19" s="89"/>
      <c r="C19" s="15"/>
      <c r="D19" s="78"/>
      <c r="E19" s="89"/>
      <c r="F19" s="89"/>
      <c r="G19" s="15"/>
      <c r="H19" s="3"/>
    </row>
    <row r="20" spans="1:8" ht="15">
      <c r="A20" s="89"/>
      <c r="B20" s="89"/>
      <c r="C20" s="15"/>
      <c r="D20" s="78"/>
      <c r="E20" s="89"/>
      <c r="F20" s="89"/>
      <c r="G20" s="15"/>
      <c r="H20" s="3"/>
    </row>
    <row r="21" spans="1:8" ht="15">
      <c r="A21" s="89"/>
      <c r="B21" s="89"/>
      <c r="C21" s="15"/>
      <c r="D21" s="78"/>
      <c r="E21" s="89"/>
      <c r="F21" s="89"/>
      <c r="G21" s="15"/>
      <c r="H21" s="3"/>
    </row>
    <row r="22" spans="1:8" ht="12.75">
      <c r="A22" s="3"/>
      <c r="B22" s="3"/>
      <c r="C22" s="78"/>
      <c r="D22" s="78"/>
      <c r="E22" s="3"/>
      <c r="G22" s="3"/>
      <c r="H22" s="3"/>
    </row>
  </sheetData>
  <sheetProtection sheet="1" objects="1" scenarios="1"/>
  <mergeCells count="54">
    <mergeCell ref="A3:B3"/>
    <mergeCell ref="A4:B4"/>
    <mergeCell ref="A5:B5"/>
    <mergeCell ref="A6:B6"/>
    <mergeCell ref="A13:B13"/>
    <mergeCell ref="A14:B14"/>
    <mergeCell ref="A7:B7"/>
    <mergeCell ref="A8:B8"/>
    <mergeCell ref="A9:B9"/>
    <mergeCell ref="A10:B10"/>
    <mergeCell ref="A17:B17"/>
    <mergeCell ref="E3:F3"/>
    <mergeCell ref="E4:F4"/>
    <mergeCell ref="E5:F5"/>
    <mergeCell ref="E6:F6"/>
    <mergeCell ref="E7:F7"/>
    <mergeCell ref="E8:F8"/>
    <mergeCell ref="E9:F9"/>
    <mergeCell ref="A11:B11"/>
    <mergeCell ref="A12:B12"/>
    <mergeCell ref="I3:J3"/>
    <mergeCell ref="I4:J4"/>
    <mergeCell ref="I5:J5"/>
    <mergeCell ref="I6:J6"/>
    <mergeCell ref="E14:F14"/>
    <mergeCell ref="E15:F15"/>
    <mergeCell ref="E10:F10"/>
    <mergeCell ref="E11:F11"/>
    <mergeCell ref="E12:F12"/>
    <mergeCell ref="E13:F13"/>
    <mergeCell ref="I11:J11"/>
    <mergeCell ref="I12:J12"/>
    <mergeCell ref="I13:J13"/>
    <mergeCell ref="I14:J14"/>
    <mergeCell ref="I7:J7"/>
    <mergeCell ref="I8:J8"/>
    <mergeCell ref="I9:J9"/>
    <mergeCell ref="I10:J10"/>
    <mergeCell ref="E21:F21"/>
    <mergeCell ref="A18:B18"/>
    <mergeCell ref="A19:B19"/>
    <mergeCell ref="A20:B20"/>
    <mergeCell ref="A21:B21"/>
    <mergeCell ref="I15:J15"/>
    <mergeCell ref="E16:F16"/>
    <mergeCell ref="E17:F17"/>
    <mergeCell ref="A15:B15"/>
    <mergeCell ref="A16:B16"/>
    <mergeCell ref="I16:J16"/>
    <mergeCell ref="I17:J17"/>
    <mergeCell ref="I18:J18"/>
    <mergeCell ref="E18:F18"/>
    <mergeCell ref="E19:F19"/>
    <mergeCell ref="E20:F20"/>
  </mergeCells>
  <hyperlinks>
    <hyperlink ref="A3" location="'D1'!A1" tooltip="domanda n.1" display="DOMANDA N. 1"/>
    <hyperlink ref="A4" location="'D2'!A1" display="DOMANDA N. 2"/>
    <hyperlink ref="A5" location="'D3'!A1" display="DOMANDA N. 3"/>
    <hyperlink ref="A7" location="'D5'!A1" display="DOMANDA N. 5"/>
    <hyperlink ref="A9" location="'D7'!A1" display="DOMANDA N. 7"/>
    <hyperlink ref="A6" location="'D4'!A1" display="DOMANDA N. 4"/>
    <hyperlink ref="A8" location="'D6'!A1" display="DOMANDA N. 6"/>
    <hyperlink ref="A10" location="'D7'!A1" display="DOMANDA N. 7"/>
    <hyperlink ref="A11" location="'D7'!A1" display="DOMANDA N. 7"/>
    <hyperlink ref="A12" location="'D7'!A1" display="DOMANDA N. 7"/>
    <hyperlink ref="A10:B10" location="'D8'!A1" display="DOMANDA N. 8"/>
    <hyperlink ref="A11:B11" location="'D9'!A1" display="DOMANDA N. 9"/>
    <hyperlink ref="A12:B12" location="'D10'!A1" display="DOMANDA N. 10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166535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60" zoomScalePageLayoutView="0" workbookViewId="0" topLeftCell="A1">
      <selection activeCell="R26" sqref="R26"/>
    </sheetView>
  </sheetViews>
  <sheetFormatPr defaultColWidth="9.140625" defaultRowHeight="12.75"/>
  <cols>
    <col min="1" max="2" width="9.140625" style="49" customWidth="1"/>
    <col min="3" max="3" width="11.57421875" style="59" bestFit="1" customWidth="1"/>
    <col min="4" max="4" width="8.7109375" style="59" customWidth="1"/>
    <col min="5" max="5" width="7.140625" style="49" customWidth="1"/>
    <col min="6" max="6" width="25.28125" style="69" bestFit="1" customWidth="1"/>
    <col min="7" max="7" width="6.7109375" style="49" customWidth="1"/>
    <col min="8" max="8" width="9.28125" style="49" bestFit="1" customWidth="1"/>
    <col min="9" max="9" width="7.00390625" style="49" bestFit="1" customWidth="1"/>
    <col min="10" max="12" width="9.140625" style="49" customWidth="1"/>
    <col min="13" max="16384" width="9.140625" style="28" customWidth="1"/>
  </cols>
  <sheetData>
    <row r="1" spans="3:13" ht="20.25" thickBot="1">
      <c r="C1" s="50"/>
      <c r="D1" s="50"/>
      <c r="E1" s="51"/>
      <c r="F1" s="52"/>
      <c r="G1" s="51"/>
      <c r="H1" s="51"/>
      <c r="I1" s="51"/>
      <c r="J1" s="51"/>
      <c r="K1" s="51"/>
      <c r="L1" s="51"/>
      <c r="M1" s="53"/>
    </row>
    <row r="2" spans="3:13" ht="20.25" thickBot="1">
      <c r="C2" s="50"/>
      <c r="D2" s="50" t="s">
        <v>0</v>
      </c>
      <c r="E2" s="51"/>
      <c r="F2" s="93">
        <f>ANA!D2</f>
        <v>0</v>
      </c>
      <c r="G2" s="94"/>
      <c r="H2" s="94"/>
      <c r="I2" s="95"/>
      <c r="J2" s="54"/>
      <c r="M2" s="53"/>
    </row>
    <row r="3" spans="3:13" ht="20.25" thickBot="1">
      <c r="C3" s="50"/>
      <c r="D3" s="50"/>
      <c r="E3" s="51"/>
      <c r="F3" s="52"/>
      <c r="G3" s="51"/>
      <c r="H3" s="51"/>
      <c r="I3" s="51"/>
      <c r="J3" s="51"/>
      <c r="L3" s="41"/>
      <c r="M3" s="53"/>
    </row>
    <row r="4" spans="3:13" ht="20.25" thickBot="1">
      <c r="C4" s="50"/>
      <c r="D4" s="51" t="s">
        <v>1</v>
      </c>
      <c r="F4" s="80">
        <f>ANA!D4</f>
        <v>0</v>
      </c>
      <c r="H4" s="51"/>
      <c r="I4" s="51"/>
      <c r="J4" s="51"/>
      <c r="L4" s="41"/>
      <c r="M4" s="53"/>
    </row>
    <row r="5" spans="3:13" ht="20.25" thickBot="1">
      <c r="C5" s="50"/>
      <c r="D5" s="50"/>
      <c r="E5" s="51"/>
      <c r="F5" s="52"/>
      <c r="G5" s="51"/>
      <c r="H5" s="51"/>
      <c r="I5" s="51"/>
      <c r="J5" s="51"/>
      <c r="L5" s="41"/>
      <c r="M5" s="53"/>
    </row>
    <row r="6" spans="3:13" ht="20.25" thickBot="1">
      <c r="C6" s="50"/>
      <c r="D6" s="51" t="s">
        <v>2</v>
      </c>
      <c r="F6" s="81">
        <f ca="1">TODAY()</f>
        <v>43933</v>
      </c>
      <c r="H6" s="51"/>
      <c r="I6" s="55"/>
      <c r="J6" s="51"/>
      <c r="L6" s="41"/>
      <c r="M6" s="53"/>
    </row>
    <row r="7" spans="3:13" ht="19.5">
      <c r="C7" s="50"/>
      <c r="D7" s="50"/>
      <c r="E7" s="51"/>
      <c r="F7" s="52"/>
      <c r="G7" s="51"/>
      <c r="H7" s="51"/>
      <c r="I7" s="51"/>
      <c r="J7" s="51"/>
      <c r="L7" s="41"/>
      <c r="M7" s="53"/>
    </row>
    <row r="8" spans="3:13" ht="19.5">
      <c r="C8" s="51" t="s">
        <v>13</v>
      </c>
      <c r="D8" s="50"/>
      <c r="F8" s="54" t="str">
        <f>INIZIO!G$13</f>
        <v>circuito elettrico : CONOSCENZA</v>
      </c>
      <c r="H8" s="52"/>
      <c r="I8" s="52"/>
      <c r="J8" s="51"/>
      <c r="L8" s="41"/>
      <c r="M8" s="53"/>
    </row>
    <row r="9" spans="3:13" ht="20.25" thickBot="1">
      <c r="C9" s="50"/>
      <c r="D9" s="50"/>
      <c r="E9" s="51"/>
      <c r="F9" s="52"/>
      <c r="G9" s="51"/>
      <c r="H9" s="51"/>
      <c r="I9" s="52"/>
      <c r="J9" s="51"/>
      <c r="L9" s="41"/>
      <c r="M9" s="53"/>
    </row>
    <row r="10" spans="3:13" ht="20.25" thickBot="1">
      <c r="C10" s="50"/>
      <c r="D10" s="50"/>
      <c r="E10" s="51"/>
      <c r="F10" s="97" t="s">
        <v>9</v>
      </c>
      <c r="G10" s="98"/>
      <c r="H10" s="56">
        <f>E47</f>
        <v>0</v>
      </c>
      <c r="I10" s="51"/>
      <c r="J10" s="51"/>
      <c r="K10" s="51"/>
      <c r="L10" s="41"/>
      <c r="M10" s="53"/>
    </row>
    <row r="11" spans="3:13" ht="20.25" thickBot="1">
      <c r="C11" s="50"/>
      <c r="D11" s="50"/>
      <c r="E11" s="51"/>
      <c r="F11" s="52"/>
      <c r="G11" s="51"/>
      <c r="H11" s="51"/>
      <c r="I11" s="57"/>
      <c r="J11" s="51"/>
      <c r="K11" s="51"/>
      <c r="L11" s="51"/>
      <c r="M11" s="53"/>
    </row>
    <row r="12" spans="3:13" ht="20.25" thickBot="1">
      <c r="C12" s="50"/>
      <c r="D12" s="50"/>
      <c r="E12" s="51"/>
      <c r="F12" s="97" t="s">
        <v>5</v>
      </c>
      <c r="G12" s="98"/>
      <c r="H12" s="82">
        <f>E48</f>
        <v>0</v>
      </c>
      <c r="I12" s="51"/>
      <c r="J12" s="51"/>
      <c r="K12" s="51"/>
      <c r="L12" s="51"/>
      <c r="M12" s="53"/>
    </row>
    <row r="13" spans="3:13" ht="19.5">
      <c r="C13" s="50"/>
      <c r="D13" s="50"/>
      <c r="E13" s="51"/>
      <c r="F13" s="51" t="s">
        <v>32</v>
      </c>
      <c r="G13" s="51"/>
      <c r="H13" s="51"/>
      <c r="I13" s="52"/>
      <c r="J13" s="51"/>
      <c r="K13" s="51"/>
      <c r="L13" s="51"/>
      <c r="M13" s="53"/>
    </row>
    <row r="14" spans="3:13" ht="19.5">
      <c r="C14" s="50"/>
      <c r="D14" s="50"/>
      <c r="E14" s="51"/>
      <c r="F14" s="52"/>
      <c r="G14" s="51"/>
      <c r="H14" s="51"/>
      <c r="I14" s="52"/>
      <c r="J14" s="51"/>
      <c r="K14" s="51"/>
      <c r="L14" s="51"/>
      <c r="M14" s="53"/>
    </row>
    <row r="15" spans="1:13" ht="19.5">
      <c r="A15" s="83" t="s">
        <v>10</v>
      </c>
      <c r="B15" s="96" t="s">
        <v>7</v>
      </c>
      <c r="C15" s="96"/>
      <c r="D15" s="96"/>
      <c r="E15" s="96"/>
      <c r="F15" s="96"/>
      <c r="G15" s="96"/>
      <c r="H15" s="96"/>
      <c r="I15" s="96"/>
      <c r="J15" s="96"/>
      <c r="K15" s="96"/>
      <c r="L15" s="83" t="s">
        <v>4</v>
      </c>
      <c r="M15" s="53"/>
    </row>
    <row r="16" spans="1:13" ht="19.5">
      <c r="A16" s="58">
        <v>1</v>
      </c>
      <c r="B16" s="92">
        <f>'D1'!J30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76">
        <f>IF('D1'!J30="a",3,0)</f>
        <v>0</v>
      </c>
      <c r="M16" s="53"/>
    </row>
    <row r="17" spans="1:13" ht="19.5">
      <c r="A17" s="58">
        <v>2</v>
      </c>
      <c r="B17" s="92">
        <f>'D2'!J30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76">
        <f>IF('D2'!J30="b",3,0)</f>
        <v>0</v>
      </c>
      <c r="M17" s="53"/>
    </row>
    <row r="18" spans="1:13" ht="19.5">
      <c r="A18" s="58">
        <v>3</v>
      </c>
      <c r="B18" s="92">
        <f>'D3'!J30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76">
        <f>IF('D3'!J30="c",3,0)</f>
        <v>0</v>
      </c>
      <c r="M18" s="53"/>
    </row>
    <row r="19" spans="1:13" ht="19.5">
      <c r="A19" s="58">
        <v>4</v>
      </c>
      <c r="B19" s="92">
        <f>'D4'!J$30</f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76">
        <f>IF('D4'!J30="b",3,0)</f>
        <v>0</v>
      </c>
      <c r="M19" s="53"/>
    </row>
    <row r="20" spans="1:13" ht="19.5">
      <c r="A20" s="58">
        <v>5</v>
      </c>
      <c r="B20" s="92">
        <f>'D5'!J$30</f>
        <v>0</v>
      </c>
      <c r="C20" s="92"/>
      <c r="D20" s="92"/>
      <c r="E20" s="92"/>
      <c r="F20" s="92"/>
      <c r="G20" s="92"/>
      <c r="H20" s="92"/>
      <c r="I20" s="92"/>
      <c r="J20" s="92"/>
      <c r="K20" s="92"/>
      <c r="L20" s="76">
        <f>IF('D5'!J30="b",3,0)</f>
        <v>0</v>
      </c>
      <c r="M20" s="53"/>
    </row>
    <row r="21" spans="1:13" ht="19.5">
      <c r="A21" s="58">
        <v>6</v>
      </c>
      <c r="B21" s="92">
        <f>'D6'!J$30</f>
        <v>0</v>
      </c>
      <c r="C21" s="92"/>
      <c r="D21" s="92"/>
      <c r="E21" s="92"/>
      <c r="F21" s="92"/>
      <c r="G21" s="92"/>
      <c r="H21" s="92"/>
      <c r="I21" s="92"/>
      <c r="J21" s="92"/>
      <c r="K21" s="92"/>
      <c r="L21" s="76">
        <f>IF('D6'!J30="b",3,0)</f>
        <v>0</v>
      </c>
      <c r="M21" s="53"/>
    </row>
    <row r="22" spans="1:13" ht="19.5">
      <c r="A22" s="58">
        <v>7</v>
      </c>
      <c r="B22" s="92">
        <f>'D7'!J$30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76">
        <f>IF('D7'!J30="b",3,0)</f>
        <v>0</v>
      </c>
      <c r="M22" s="53"/>
    </row>
    <row r="23" spans="1:13" ht="19.5">
      <c r="A23" s="58">
        <v>8</v>
      </c>
      <c r="B23" s="92">
        <f>'D8'!J$30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76">
        <f>IF('D8'!J30="d",3,0)</f>
        <v>0</v>
      </c>
      <c r="M23" s="53"/>
    </row>
    <row r="24" spans="1:13" ht="19.5">
      <c r="A24" s="58">
        <v>9</v>
      </c>
      <c r="B24" s="92">
        <f>'D9'!J$30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76">
        <f>IF('D9'!J30="d",3,0)</f>
        <v>0</v>
      </c>
      <c r="M24" s="53"/>
    </row>
    <row r="25" spans="1:13" ht="19.5">
      <c r="A25" s="58">
        <v>10</v>
      </c>
      <c r="B25" s="92">
        <f>'D10'!J$30</f>
        <v>0</v>
      </c>
      <c r="C25" s="92"/>
      <c r="D25" s="92"/>
      <c r="E25" s="92"/>
      <c r="F25" s="92"/>
      <c r="G25" s="92"/>
      <c r="H25" s="92"/>
      <c r="I25" s="92"/>
      <c r="J25" s="92"/>
      <c r="K25" s="92"/>
      <c r="L25" s="76">
        <f>IF('D10'!J33="d",3,0)</f>
        <v>0</v>
      </c>
      <c r="M25" s="53"/>
    </row>
    <row r="26" spans="1:13" ht="19.5">
      <c r="A26" s="74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73"/>
      <c r="M26" s="53"/>
    </row>
    <row r="27" spans="1:13" ht="19.5">
      <c r="A27" s="7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73"/>
      <c r="M27" s="53"/>
    </row>
    <row r="28" spans="1:13" ht="19.5">
      <c r="A28" s="74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73"/>
      <c r="M28" s="53"/>
    </row>
    <row r="29" spans="1:13" ht="19.5">
      <c r="A29" s="7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73"/>
      <c r="M29" s="53"/>
    </row>
    <row r="30" spans="1:13" ht="19.5">
      <c r="A30" s="7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73"/>
      <c r="M30" s="53"/>
    </row>
    <row r="31" spans="1:13" ht="19.5">
      <c r="A31" s="74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73"/>
      <c r="M31" s="53"/>
    </row>
    <row r="32" spans="1:13" ht="19.5">
      <c r="A32" s="74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73"/>
      <c r="M32" s="53"/>
    </row>
    <row r="33" spans="1:13" ht="19.5">
      <c r="A33" s="74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73"/>
      <c r="M33" s="53"/>
    </row>
    <row r="34" spans="1:13" ht="19.5">
      <c r="A34" s="74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53"/>
    </row>
    <row r="35" spans="1:13" ht="19.5">
      <c r="A35" s="7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73"/>
      <c r="M35" s="53"/>
    </row>
    <row r="36" spans="1:13" ht="19.5">
      <c r="A36" s="74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53"/>
    </row>
    <row r="37" spans="1:13" ht="19.5">
      <c r="A37" s="7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53"/>
    </row>
    <row r="38" spans="1:13" ht="19.5">
      <c r="A38" s="74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53"/>
    </row>
    <row r="39" spans="1:13" ht="19.5">
      <c r="A39" s="74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73"/>
      <c r="M39" s="53"/>
    </row>
    <row r="40" spans="1:13" ht="19.5">
      <c r="A40" s="74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73"/>
      <c r="M40" s="53"/>
    </row>
    <row r="41" spans="1:13" ht="19.5">
      <c r="A41" s="74"/>
      <c r="B41" s="69"/>
      <c r="C41" s="72"/>
      <c r="D41" s="72"/>
      <c r="E41" s="69"/>
      <c r="G41" s="69"/>
      <c r="H41" s="69"/>
      <c r="I41" s="69"/>
      <c r="J41" s="69"/>
      <c r="K41" s="69"/>
      <c r="L41" s="69"/>
      <c r="M41" s="53"/>
    </row>
    <row r="42" spans="1:13" ht="19.5">
      <c r="A42" s="74"/>
      <c r="M42" s="53"/>
    </row>
    <row r="43" spans="1:13" ht="19.5">
      <c r="A43" s="74"/>
      <c r="M43" s="53"/>
    </row>
    <row r="44" spans="3:13" ht="19.5">
      <c r="C44" s="50"/>
      <c r="D44" s="50"/>
      <c r="E44" s="51"/>
      <c r="F44" s="52"/>
      <c r="K44" s="51"/>
      <c r="L44" s="51"/>
      <c r="M44" s="53"/>
    </row>
    <row r="45" spans="6:13" ht="19.5">
      <c r="F45" s="52"/>
      <c r="K45" s="51"/>
      <c r="L45" s="51"/>
      <c r="M45" s="53"/>
    </row>
    <row r="46" spans="6:13" ht="19.5">
      <c r="F46" s="52"/>
      <c r="G46" s="51"/>
      <c r="H46" s="51" t="s">
        <v>6</v>
      </c>
      <c r="I46" s="51"/>
      <c r="J46" s="51"/>
      <c r="K46" s="51"/>
      <c r="L46" s="51"/>
      <c r="M46" s="53"/>
    </row>
    <row r="47" spans="3:13" ht="19.5">
      <c r="C47" s="100" t="s">
        <v>11</v>
      </c>
      <c r="D47" s="100"/>
      <c r="E47" s="58">
        <f>SUM(L16:L25)</f>
        <v>0</v>
      </c>
      <c r="F47" s="52"/>
      <c r="G47" s="60"/>
      <c r="H47" s="61"/>
      <c r="I47" s="61"/>
      <c r="J47" s="62"/>
      <c r="K47" s="51"/>
      <c r="L47" s="51"/>
      <c r="M47" s="53"/>
    </row>
    <row r="48" spans="3:13" ht="19.5">
      <c r="C48" s="58"/>
      <c r="D48" s="63" t="s">
        <v>8</v>
      </c>
      <c r="E48" s="83">
        <f>10*E47/30</f>
        <v>0</v>
      </c>
      <c r="F48" s="52"/>
      <c r="G48" s="64"/>
      <c r="H48" s="52"/>
      <c r="I48" s="52"/>
      <c r="J48" s="65"/>
      <c r="K48" s="51"/>
      <c r="L48" s="51"/>
      <c r="M48" s="53"/>
    </row>
    <row r="49" spans="3:13" ht="19.5">
      <c r="C49" s="50"/>
      <c r="D49" s="50"/>
      <c r="E49" s="51"/>
      <c r="F49" s="52"/>
      <c r="G49" s="66"/>
      <c r="H49" s="67"/>
      <c r="I49" s="67"/>
      <c r="J49" s="68"/>
      <c r="K49" s="51"/>
      <c r="L49" s="51"/>
      <c r="M49" s="53"/>
    </row>
    <row r="50" spans="1:12" ht="19.5">
      <c r="A50" s="52"/>
      <c r="B50" s="70"/>
      <c r="C50" s="71"/>
      <c r="D50" s="72"/>
      <c r="E50" s="69"/>
      <c r="G50" s="69"/>
      <c r="H50" s="69"/>
      <c r="I50" s="69"/>
      <c r="J50" s="69"/>
      <c r="K50" s="69"/>
      <c r="L50" s="73"/>
    </row>
    <row r="51" spans="1:12" ht="19.5">
      <c r="A51" s="52"/>
      <c r="B51" s="70"/>
      <c r="C51" s="71"/>
      <c r="D51" s="72"/>
      <c r="E51" s="69"/>
      <c r="G51" s="69"/>
      <c r="H51" s="69"/>
      <c r="I51" s="69"/>
      <c r="J51" s="69"/>
      <c r="K51" s="69"/>
      <c r="L51" s="73"/>
    </row>
    <row r="52" spans="1:12" ht="19.5">
      <c r="A52" s="52"/>
      <c r="B52" s="70"/>
      <c r="C52" s="71"/>
      <c r="D52" s="72"/>
      <c r="E52" s="69"/>
      <c r="G52" s="69"/>
      <c r="H52" s="69"/>
      <c r="I52" s="69"/>
      <c r="J52" s="69"/>
      <c r="K52" s="69"/>
      <c r="L52" s="73"/>
    </row>
    <row r="53" spans="1:12" ht="15">
      <c r="A53" s="69"/>
      <c r="B53" s="69"/>
      <c r="C53" s="72"/>
      <c r="D53" s="72"/>
      <c r="E53" s="69"/>
      <c r="G53" s="69"/>
      <c r="H53" s="69"/>
      <c r="I53" s="69"/>
      <c r="J53" s="69"/>
      <c r="K53" s="69"/>
      <c r="L53" s="69"/>
    </row>
    <row r="59" ht="15">
      <c r="P59" s="71"/>
    </row>
    <row r="65" spans="9:12" ht="19.5">
      <c r="I65" s="51"/>
      <c r="J65" s="51"/>
      <c r="K65" s="51"/>
      <c r="L65" s="51"/>
    </row>
    <row r="66" spans="9:12" ht="19.5">
      <c r="I66" s="60"/>
      <c r="J66" s="61"/>
      <c r="K66" s="61"/>
      <c r="L66" s="62"/>
    </row>
    <row r="67" spans="9:12" ht="19.5">
      <c r="I67" s="64"/>
      <c r="J67" s="52"/>
      <c r="K67" s="52"/>
      <c r="L67" s="65"/>
    </row>
    <row r="68" spans="9:12" ht="19.5">
      <c r="I68" s="66"/>
      <c r="J68" s="67"/>
      <c r="K68" s="67"/>
      <c r="L68" s="68"/>
    </row>
  </sheetData>
  <sheetProtection password="CC70" sheet="1" objects="1" scenarios="1"/>
  <mergeCells count="30">
    <mergeCell ref="B34:K34"/>
    <mergeCell ref="B39:K39"/>
    <mergeCell ref="B40:K40"/>
    <mergeCell ref="C47:D47"/>
    <mergeCell ref="B35:K35"/>
    <mergeCell ref="B36:K36"/>
    <mergeCell ref="B37:K37"/>
    <mergeCell ref="B38:K38"/>
    <mergeCell ref="B28:K28"/>
    <mergeCell ref="B29:K29"/>
    <mergeCell ref="B30:K30"/>
    <mergeCell ref="B31:K31"/>
    <mergeCell ref="B32:K32"/>
    <mergeCell ref="B33:K33"/>
    <mergeCell ref="B23:K23"/>
    <mergeCell ref="B24:K24"/>
    <mergeCell ref="B25:K25"/>
    <mergeCell ref="B26:K26"/>
    <mergeCell ref="B27:K27"/>
    <mergeCell ref="B22:K22"/>
    <mergeCell ref="B21:K21"/>
    <mergeCell ref="F2:I2"/>
    <mergeCell ref="B15:K15"/>
    <mergeCell ref="B16:K16"/>
    <mergeCell ref="B17:K17"/>
    <mergeCell ref="F10:G10"/>
    <mergeCell ref="F12:G12"/>
    <mergeCell ref="B18:K18"/>
    <mergeCell ref="B19:K19"/>
    <mergeCell ref="B20:K20"/>
  </mergeCells>
  <conditionalFormatting sqref="L16:L25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4"/>
  <headerFooter alignWithMargins="0">
    <oddHeader>&amp;L&amp;P&amp;CVERIFICA 
SISTEMI AUTOMAZIONE &amp;R&amp;D</oddHeader>
  </headerFooter>
  <rowBreaks count="1" manualBreakCount="1">
    <brk id="68" max="11" man="1"/>
  </rowBreaks>
  <colBreaks count="1" manualBreakCount="1">
    <brk id="13" max="56" man="1"/>
  </colBreaks>
  <drawing r:id="rId3"/>
  <legacyDrawing r:id="rId2"/>
  <oleObjects>
    <oleObject progId="MSDraw" shapeId="16621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C1">
      <selection activeCell="F8" sqref="F8"/>
    </sheetView>
  </sheetViews>
  <sheetFormatPr defaultColWidth="9.140625" defaultRowHeight="12.75"/>
  <cols>
    <col min="1" max="3" width="9.140625" style="31" customWidth="1"/>
    <col min="4" max="4" width="12.00390625" style="31" bestFit="1" customWidth="1"/>
    <col min="5" max="8" width="9.140625" style="31" customWidth="1"/>
    <col min="9" max="9" width="9.421875" style="31" customWidth="1"/>
    <col min="10" max="10" width="8.8515625" style="31" customWidth="1"/>
    <col min="11" max="11" width="10.140625" style="31" customWidth="1"/>
    <col min="12" max="16" width="3.00390625" style="31" bestFit="1" customWidth="1"/>
    <col min="17" max="16384" width="9.140625" style="31" customWidth="1"/>
  </cols>
  <sheetData>
    <row r="1" ht="15.75" thickBot="1"/>
    <row r="2" spans="2:7" ht="17.25" thickBot="1">
      <c r="B2" s="31" t="s">
        <v>0</v>
      </c>
      <c r="D2" s="85"/>
      <c r="E2" s="86"/>
      <c r="F2" s="86"/>
      <c r="G2" s="87"/>
    </row>
    <row r="3" spans="11:16" ht="15.75" thickBot="1">
      <c r="K3" s="32"/>
      <c r="L3" s="32"/>
      <c r="M3" s="32"/>
      <c r="N3" s="32"/>
      <c r="O3" s="32"/>
      <c r="P3" s="32"/>
    </row>
    <row r="4" spans="3:16" ht="17.25" thickBot="1">
      <c r="C4" s="31" t="s">
        <v>1</v>
      </c>
      <c r="D4" s="79"/>
      <c r="K4" s="33"/>
      <c r="L4" s="32"/>
      <c r="M4" s="32"/>
      <c r="N4" s="32"/>
      <c r="O4" s="32"/>
      <c r="P4" s="32"/>
    </row>
    <row r="5" spans="11:16" ht="15">
      <c r="K5" s="33"/>
      <c r="L5" s="32"/>
      <c r="M5" s="32"/>
      <c r="N5" s="32"/>
      <c r="O5" s="32"/>
      <c r="P5" s="32"/>
    </row>
    <row r="6" spans="3:16" ht="16.5">
      <c r="C6" s="31" t="s">
        <v>2</v>
      </c>
      <c r="D6" s="34">
        <f ca="1">TODAY()</f>
        <v>43933</v>
      </c>
      <c r="K6" s="33"/>
      <c r="L6" s="32"/>
      <c r="M6" s="32"/>
      <c r="N6" s="32"/>
      <c r="O6" s="32"/>
      <c r="P6" s="32"/>
    </row>
    <row r="7" spans="11:16" ht="15">
      <c r="K7" s="33"/>
      <c r="L7" s="32"/>
      <c r="M7" s="32"/>
      <c r="N7" s="32"/>
      <c r="O7" s="32"/>
      <c r="P7" s="32"/>
    </row>
    <row r="8" spans="2:16" ht="16.5">
      <c r="B8" s="31" t="s">
        <v>13</v>
      </c>
      <c r="D8" s="35" t="str">
        <f>INIZIO!G13</f>
        <v>circuito elettrico : CONOSCENZA</v>
      </c>
      <c r="K8" s="33"/>
      <c r="L8" s="32"/>
      <c r="M8" s="32"/>
      <c r="N8" s="32"/>
      <c r="O8" s="32"/>
      <c r="P8" s="32"/>
    </row>
    <row r="9" spans="11:16" ht="15">
      <c r="K9" s="33"/>
      <c r="L9" s="32"/>
      <c r="M9" s="32"/>
      <c r="N9" s="32"/>
      <c r="O9" s="32"/>
      <c r="P9" s="32"/>
    </row>
    <row r="10" spans="2:11" ht="16.5">
      <c r="B10" s="36" t="s">
        <v>3</v>
      </c>
      <c r="K10" s="33"/>
    </row>
    <row r="11" spans="3:11" ht="22.5">
      <c r="C11" s="37" t="s">
        <v>24</v>
      </c>
      <c r="K11" s="33"/>
    </row>
    <row r="12" ht="15">
      <c r="C12" s="31" t="s">
        <v>33</v>
      </c>
    </row>
    <row r="13" ht="22.5">
      <c r="C13" s="31" t="s">
        <v>34</v>
      </c>
    </row>
    <row r="14" ht="22.5">
      <c r="C14" s="31" t="s">
        <v>35</v>
      </c>
    </row>
    <row r="15" ht="22.5">
      <c r="C15" s="31" t="s">
        <v>37</v>
      </c>
    </row>
    <row r="16" ht="15">
      <c r="C16" s="31" t="s">
        <v>14</v>
      </c>
    </row>
    <row r="17" ht="15">
      <c r="C17" s="31" t="s">
        <v>15</v>
      </c>
    </row>
    <row r="18" ht="22.5">
      <c r="C18" s="38" t="s">
        <v>36</v>
      </c>
    </row>
    <row r="20" spans="2:9" ht="16.5">
      <c r="B20" s="36"/>
      <c r="F20" s="88"/>
      <c r="G20" s="88"/>
      <c r="H20" s="88"/>
      <c r="I20" s="88"/>
    </row>
  </sheetData>
  <sheetProtection password="CC70" sheet="1"/>
  <mergeCells count="2">
    <mergeCell ref="D2:G2"/>
    <mergeCell ref="F20:I2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62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M31" sqref="M31"/>
    </sheetView>
  </sheetViews>
  <sheetFormatPr defaultColWidth="9.140625" defaultRowHeight="12.75" customHeight="1"/>
  <cols>
    <col min="1" max="16384" width="9.140625" style="40" customWidth="1"/>
  </cols>
  <sheetData>
    <row r="1" ht="12.75" customHeight="1">
      <c r="A1" s="39"/>
    </row>
    <row r="6" spans="1:15" ht="12.75" customHeight="1">
      <c r="A6" s="41"/>
      <c r="B6" s="41"/>
      <c r="C6" s="41"/>
      <c r="D6" s="41"/>
      <c r="O6" s="41"/>
    </row>
    <row r="7" spans="1:15" ht="12.75" customHeight="1">
      <c r="A7" s="42"/>
      <c r="B7" s="42"/>
      <c r="C7" s="42"/>
      <c r="D7" s="42"/>
      <c r="O7" s="41"/>
    </row>
    <row r="8" spans="2:15" ht="12.75" customHeight="1">
      <c r="B8" s="43"/>
      <c r="C8" s="43"/>
      <c r="D8" s="44"/>
      <c r="O8" s="41"/>
    </row>
    <row r="9" spans="1:15" ht="12.75" customHeight="1">
      <c r="A9" s="41"/>
      <c r="B9" s="41"/>
      <c r="C9" s="41"/>
      <c r="D9" s="41"/>
      <c r="O9" s="41"/>
    </row>
    <row r="10" spans="1:15" ht="12.75" customHeight="1">
      <c r="A10" s="45"/>
      <c r="B10" s="41"/>
      <c r="D10" s="41"/>
      <c r="E10" s="46"/>
      <c r="O10" s="41"/>
    </row>
    <row r="11" ht="12.75" customHeight="1">
      <c r="O11" s="41"/>
    </row>
    <row r="12" ht="12.75" customHeight="1">
      <c r="O12" s="41"/>
    </row>
    <row r="13" ht="12.75" customHeight="1">
      <c r="O13" s="41"/>
    </row>
    <row r="14" spans="2:7" ht="12.75" customHeight="1">
      <c r="B14" s="46"/>
      <c r="C14" s="47"/>
      <c r="D14" s="47"/>
      <c r="G14" s="46"/>
    </row>
    <row r="29" ht="12.75" customHeight="1" thickBot="1"/>
    <row r="30" spans="2:10" ht="16.5" customHeight="1" thickBot="1">
      <c r="B30" s="40" t="s">
        <v>25</v>
      </c>
      <c r="J30" s="48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076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F20" sqref="F20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1:15" ht="12.75" customHeight="1">
      <c r="A7" s="14"/>
      <c r="B7" s="14"/>
      <c r="C7" s="14"/>
      <c r="D7" s="14"/>
      <c r="O7" s="14"/>
    </row>
    <row r="8" spans="1:15" ht="12.75" customHeight="1">
      <c r="A8" s="17"/>
      <c r="B8" s="17"/>
      <c r="C8" s="17"/>
      <c r="D8" s="17"/>
      <c r="O8" s="14"/>
    </row>
    <row r="9" spans="1:15" ht="12.75" customHeight="1">
      <c r="A9" s="18"/>
      <c r="B9" s="18"/>
      <c r="C9" s="18"/>
      <c r="D9" s="18"/>
      <c r="O9" s="14"/>
    </row>
    <row r="10" spans="1:15" ht="12.75" customHeight="1">
      <c r="A10" s="14"/>
      <c r="B10" s="14"/>
      <c r="C10" s="14"/>
      <c r="D10" s="14"/>
      <c r="O10" s="14"/>
    </row>
    <row r="11" ht="12.75" customHeight="1">
      <c r="O11" s="14"/>
    </row>
    <row r="12" spans="2:15" ht="12.75" customHeight="1">
      <c r="B12" s="19"/>
      <c r="D12" s="19"/>
      <c r="F12" s="19"/>
      <c r="G12" s="19"/>
      <c r="H12" s="23"/>
      <c r="O12" s="14"/>
    </row>
    <row r="13" ht="12.75" customHeight="1">
      <c r="O13" s="14"/>
    </row>
    <row r="14" spans="3:4" ht="12.75" customHeight="1">
      <c r="C14" s="20"/>
      <c r="D14" s="20"/>
    </row>
    <row r="17" ht="12.75" customHeight="1">
      <c r="F17" s="40"/>
    </row>
    <row r="29" ht="12.75" customHeight="1" thickBot="1"/>
    <row r="30" spans="2:10" ht="18" customHeight="1" thickBot="1">
      <c r="B30" s="40" t="s">
        <v>25</v>
      </c>
      <c r="J30" s="12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3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9" width="9.140625" style="16" customWidth="1"/>
    <col min="10" max="10" width="10.00390625" style="16" bestFit="1" customWidth="1"/>
    <col min="11" max="16384" width="9.140625" style="16" customWidth="1"/>
  </cols>
  <sheetData>
    <row r="6" ht="12.75" customHeight="1">
      <c r="O6" s="14"/>
    </row>
    <row r="7" ht="12.75" customHeight="1">
      <c r="O7" s="14"/>
    </row>
    <row r="8" ht="12.75" customHeight="1">
      <c r="O8" s="14"/>
    </row>
    <row r="9" spans="1:15" ht="12.75" customHeight="1">
      <c r="A9" s="14"/>
      <c r="B9" s="14"/>
      <c r="C9" s="14"/>
      <c r="D9" s="14"/>
      <c r="O9" s="14"/>
    </row>
    <row r="10" spans="1:15" ht="12.75" customHeight="1">
      <c r="A10" s="17"/>
      <c r="B10" s="17"/>
      <c r="C10" s="17"/>
      <c r="D10" s="17"/>
      <c r="O10" s="14"/>
    </row>
    <row r="11" spans="1:15" ht="12.75" customHeight="1">
      <c r="A11" s="14"/>
      <c r="B11" s="14"/>
      <c r="C11" s="14"/>
      <c r="D11" s="41"/>
      <c r="O11" s="14"/>
    </row>
    <row r="12" ht="12.75" customHeight="1">
      <c r="O12" s="14"/>
    </row>
    <row r="13" spans="2:15" ht="12.75" customHeight="1">
      <c r="B13" s="19"/>
      <c r="D13" s="19"/>
      <c r="G13" s="19"/>
      <c r="I13" s="19"/>
      <c r="O13" s="14"/>
    </row>
    <row r="14" spans="3:4" ht="12.75" customHeight="1">
      <c r="C14" s="20"/>
      <c r="D14" s="20"/>
    </row>
    <row r="22" ht="12.75" customHeight="1">
      <c r="C22" s="19"/>
    </row>
    <row r="29" ht="12.75" customHeight="1" thickBot="1"/>
    <row r="30" spans="2:10" ht="16.5" customHeight="1" thickBot="1">
      <c r="B30" s="40" t="s">
        <v>26</v>
      </c>
      <c r="J30" s="12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9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G23" sqref="G23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1:15" ht="12.75" customHeight="1">
      <c r="A7" s="14"/>
      <c r="B7" s="14"/>
      <c r="C7" s="14"/>
      <c r="D7" s="14"/>
      <c r="O7" s="14"/>
    </row>
    <row r="8" spans="1:15" ht="12.75" customHeight="1">
      <c r="A8" s="17"/>
      <c r="B8" s="17"/>
      <c r="C8" s="17"/>
      <c r="D8" s="17"/>
      <c r="O8" s="14"/>
    </row>
    <row r="9" spans="1:15" ht="12.75" customHeight="1">
      <c r="A9" s="18"/>
      <c r="B9" s="18"/>
      <c r="C9" s="18"/>
      <c r="D9" s="18"/>
      <c r="O9" s="14"/>
    </row>
    <row r="10" spans="1:15" ht="12.75" customHeight="1">
      <c r="A10" s="14"/>
      <c r="B10" s="14"/>
      <c r="C10" s="14"/>
      <c r="D10" s="14"/>
      <c r="O10" s="14"/>
    </row>
    <row r="11" ht="12.75" customHeight="1">
      <c r="O11" s="14"/>
    </row>
    <row r="12" spans="2:15" ht="12.75" customHeight="1">
      <c r="B12" s="19"/>
      <c r="D12" s="19"/>
      <c r="F12" s="19"/>
      <c r="G12" s="19"/>
      <c r="I12" s="19"/>
      <c r="O12" s="14"/>
    </row>
    <row r="13" ht="12.75" customHeight="1">
      <c r="O13" s="14"/>
    </row>
    <row r="14" spans="3:4" ht="12.75" customHeight="1">
      <c r="C14" s="20"/>
      <c r="D14" s="20"/>
    </row>
    <row r="29" ht="12.75" customHeight="1" thickBot="1"/>
    <row r="30" spans="2:10" ht="16.5" customHeight="1" thickBot="1">
      <c r="B30" s="40" t="s">
        <v>26</v>
      </c>
      <c r="J30" s="12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99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G22" sqref="G22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3:15" ht="12.75" customHeight="1">
      <c r="C7" s="22"/>
      <c r="O7" s="14"/>
    </row>
    <row r="8" ht="12.75" customHeight="1">
      <c r="O8" s="14"/>
    </row>
    <row r="9" spans="3:15" ht="12.75" customHeight="1">
      <c r="C9" s="22"/>
      <c r="O9" s="14"/>
    </row>
    <row r="10" spans="3:15" ht="12.75" customHeight="1">
      <c r="C10" s="22"/>
      <c r="O10" s="14"/>
    </row>
    <row r="11" spans="3:15" ht="12.75" customHeight="1">
      <c r="C11" s="22"/>
      <c r="O11" s="14"/>
    </row>
    <row r="12" ht="12.75" customHeight="1">
      <c r="O12" s="14"/>
    </row>
    <row r="13" spans="3:15" ht="12.75" customHeight="1">
      <c r="C13" s="22"/>
      <c r="O13" s="14"/>
    </row>
    <row r="15" ht="12.75" customHeight="1">
      <c r="C15" s="22"/>
    </row>
    <row r="29" ht="12.75" customHeight="1" thickBot="1"/>
    <row r="30" spans="2:11" ht="16.5" customHeight="1" thickBot="1">
      <c r="B30" s="40" t="s">
        <v>27</v>
      </c>
      <c r="C30" s="20"/>
      <c r="D30" s="20"/>
      <c r="J30" s="12"/>
      <c r="K30" s="14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218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4:15" ht="12.75" customHeight="1">
      <c r="D7" s="22"/>
      <c r="O7" s="14"/>
    </row>
    <row r="8" spans="4:15" ht="12.75" customHeight="1">
      <c r="D8" s="22"/>
      <c r="O8" s="14"/>
    </row>
    <row r="9" spans="4:15" ht="12.75" customHeight="1">
      <c r="D9" s="22"/>
      <c r="O9" s="14"/>
    </row>
    <row r="10" spans="4:15" ht="12.75" customHeight="1">
      <c r="D10" s="22"/>
      <c r="O10" s="14"/>
    </row>
    <row r="11" spans="4:15" ht="12.75" customHeight="1">
      <c r="D11" s="22"/>
      <c r="O11" s="14"/>
    </row>
    <row r="12" spans="4:15" ht="12.75" customHeight="1">
      <c r="D12" s="26"/>
      <c r="O12" s="14"/>
    </row>
    <row r="13" spans="4:15" ht="12.75" customHeight="1">
      <c r="D13" s="27"/>
      <c r="O13" s="14"/>
    </row>
    <row r="29" ht="12.75" customHeight="1" thickBot="1"/>
    <row r="30" spans="2:11" ht="16.5" customHeight="1" thickBot="1">
      <c r="B30" s="40" t="s">
        <v>26</v>
      </c>
      <c r="C30" s="20"/>
      <c r="D30" s="20"/>
      <c r="J30" s="12"/>
      <c r="K30" s="14"/>
    </row>
  </sheetData>
  <sheetProtection password="CC70" sheet="1" objects="1" scenarios="1"/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MSDraw" shapeId="92245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F20" sqref="F20"/>
    </sheetView>
  </sheetViews>
  <sheetFormatPr defaultColWidth="9.140625" defaultRowHeight="12.75" customHeight="1"/>
  <cols>
    <col min="1" max="16384" width="9.140625" style="16" customWidth="1"/>
  </cols>
  <sheetData>
    <row r="6" ht="12.75" customHeight="1">
      <c r="O6" s="14"/>
    </row>
    <row r="7" spans="2:15" ht="12.75" customHeight="1">
      <c r="B7" s="24"/>
      <c r="C7" s="24"/>
      <c r="D7" s="24"/>
      <c r="E7" s="24"/>
      <c r="O7" s="14"/>
    </row>
    <row r="8" spans="2:15" ht="12.75" customHeight="1">
      <c r="B8" s="24"/>
      <c r="C8" s="22"/>
      <c r="D8" s="25"/>
      <c r="E8" s="25"/>
      <c r="O8" s="14"/>
    </row>
    <row r="9" spans="2:15" ht="12.75" customHeight="1">
      <c r="B9" s="25"/>
      <c r="C9" s="22"/>
      <c r="D9" s="25"/>
      <c r="E9" s="25"/>
      <c r="O9" s="14"/>
    </row>
    <row r="10" spans="2:15" ht="12.75" customHeight="1">
      <c r="B10" s="25"/>
      <c r="C10" s="22"/>
      <c r="D10" s="25"/>
      <c r="E10" s="25"/>
      <c r="O10" s="14"/>
    </row>
    <row r="11" spans="2:15" ht="12.75" customHeight="1">
      <c r="B11" s="25"/>
      <c r="C11" s="22"/>
      <c r="D11" s="25"/>
      <c r="E11" s="25"/>
      <c r="O11" s="14"/>
    </row>
    <row r="12" spans="2:15" ht="12.75" customHeight="1">
      <c r="B12" s="25"/>
      <c r="C12" s="22"/>
      <c r="D12" s="25"/>
      <c r="E12" s="25"/>
      <c r="O12" s="14"/>
    </row>
    <row r="13" spans="2:15" ht="12.75" customHeight="1">
      <c r="B13" s="25"/>
      <c r="C13" s="22"/>
      <c r="D13" s="25"/>
      <c r="E13" s="25"/>
      <c r="O13" s="14"/>
    </row>
    <row r="14" spans="2:5" ht="12.75" customHeight="1">
      <c r="B14" s="25"/>
      <c r="C14" s="22"/>
      <c r="D14" s="25"/>
      <c r="E14" s="25"/>
    </row>
    <row r="15" spans="2:5" ht="12.75" customHeight="1">
      <c r="B15" s="21"/>
      <c r="C15" s="21"/>
      <c r="D15" s="21"/>
      <c r="E15" s="21"/>
    </row>
    <row r="29" ht="12.75" customHeight="1" thickBot="1"/>
    <row r="30" spans="2:11" ht="16.5" customHeight="1" thickBot="1">
      <c r="B30" s="40" t="s">
        <v>26</v>
      </c>
      <c r="C30" s="20"/>
      <c r="D30" s="20"/>
      <c r="J30" s="12"/>
      <c r="K30" s="14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923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2008-01-31T18:31:57Z</cp:lastPrinted>
  <dcterms:created xsi:type="dcterms:W3CDTF">2002-10-23T19:11:31Z</dcterms:created>
  <dcterms:modified xsi:type="dcterms:W3CDTF">2020-04-12T13:39:38Z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